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G:\Koordinierungsstelle Vergabe\Reinigung\Fürstenfeldbruck\Fürstenfeldbruck (2025)\"/>
    </mc:Choice>
  </mc:AlternateContent>
  <xr:revisionPtr revIDLastSave="0" documentId="13_ncr:1_{C9B97551-5CAC-4506-8CDE-F7ECD28882B4}" xr6:coauthVersionLast="47" xr6:coauthVersionMax="47" xr10:uidLastSave="{00000000-0000-0000-0000-000000000000}"/>
  <bookViews>
    <workbookView xWindow="-110" yWindow="-110" windowWidth="25820" windowHeight="13900" xr2:uid="{00000000-000D-0000-FFFF-FFFF00000000}"/>
  </bookViews>
  <sheets>
    <sheet name="Stadelbergerstraße 5" sheetId="2" r:id="rId1"/>
    <sheet name="Fürstenfelder Straße 40a" sheetId="3" r:id="rId2"/>
  </sheets>
  <definedNames>
    <definedName name="_xlnm.Print_Titles" localSheetId="0">'Stadelbergerstraße 5'!$43:$43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5" i="3" l="1"/>
  <c r="G15" i="3"/>
  <c r="G22" i="2"/>
  <c r="B14" i="3"/>
  <c r="E7" i="3"/>
  <c r="G7" i="3" s="1"/>
  <c r="I7" i="3" s="1"/>
  <c r="B20" i="2" l="1"/>
  <c r="E18" i="2"/>
  <c r="G18" i="2" s="1"/>
  <c r="I18" i="2" s="1"/>
  <c r="E4" i="3" l="1"/>
  <c r="G4" i="3" s="1"/>
  <c r="I4" i="3" s="1"/>
  <c r="E5" i="3"/>
  <c r="G5" i="3" s="1"/>
  <c r="I5" i="3" s="1"/>
  <c r="E14" i="2" l="1"/>
  <c r="G14" i="2" s="1"/>
  <c r="I14" i="2" s="1"/>
  <c r="E7" i="2"/>
  <c r="G7" i="2" s="1"/>
  <c r="I7" i="2" s="1"/>
  <c r="E19" i="2" l="1"/>
  <c r="G19" i="2" s="1"/>
  <c r="I19" i="2" s="1"/>
  <c r="E12" i="3"/>
  <c r="G12" i="3" s="1"/>
  <c r="I12" i="3" s="1"/>
  <c r="E11" i="3"/>
  <c r="G11" i="3" s="1"/>
  <c r="I11" i="3" s="1"/>
  <c r="E10" i="3"/>
  <c r="G10" i="3" s="1"/>
  <c r="I10" i="3" s="1"/>
  <c r="E8" i="3"/>
  <c r="G8" i="3" s="1"/>
  <c r="I8" i="3" s="1"/>
  <c r="E4" i="2" l="1"/>
  <c r="E5" i="2"/>
  <c r="G5" i="2" s="1"/>
  <c r="E9" i="2"/>
  <c r="G9" i="2" s="1"/>
  <c r="I9" i="2" s="1"/>
  <c r="E10" i="2"/>
  <c r="G10" i="2" s="1"/>
  <c r="I10" i="2" s="1"/>
  <c r="E11" i="2"/>
  <c r="G11" i="2" s="1"/>
  <c r="I11" i="2" s="1"/>
  <c r="E12" i="2"/>
  <c r="G12" i="2" s="1"/>
  <c r="I12" i="2" s="1"/>
  <c r="E6" i="2"/>
  <c r="G6" i="2" s="1"/>
  <c r="I6" i="2" s="1"/>
  <c r="E13" i="2"/>
  <c r="G13" i="2" s="1"/>
  <c r="I13" i="2" s="1"/>
  <c r="E8" i="2"/>
  <c r="G8" i="2" s="1"/>
  <c r="I8" i="2" s="1"/>
  <c r="E15" i="2"/>
  <c r="G15" i="2" s="1"/>
  <c r="I15" i="2" s="1"/>
  <c r="E16" i="2"/>
  <c r="G16" i="2" s="1"/>
  <c r="I16" i="2" s="1"/>
  <c r="E17" i="2"/>
  <c r="G17" i="2" s="1"/>
  <c r="I17" i="2" s="1"/>
  <c r="G4" i="2" l="1"/>
  <c r="E20" i="2"/>
  <c r="I5" i="2"/>
  <c r="I4" i="2" l="1"/>
  <c r="I22" i="2" s="1"/>
  <c r="I23" i="2" s="1"/>
  <c r="G23" i="2"/>
  <c r="E13" i="3"/>
  <c r="G13" i="3" s="1"/>
  <c r="I13" i="3" s="1"/>
  <c r="E9" i="3"/>
  <c r="G9" i="3" s="1"/>
  <c r="I9" i="3" s="1"/>
  <c r="E6" i="3"/>
  <c r="G6" i="3" s="1"/>
  <c r="I6" i="3" s="1"/>
  <c r="I20" i="2" l="1"/>
  <c r="E14" i="3"/>
  <c r="G16" i="3"/>
  <c r="I16" i="3" l="1"/>
</calcChain>
</file>

<file path=xl/sharedStrings.xml><?xml version="1.0" encoding="utf-8"?>
<sst xmlns="http://schemas.openxmlformats.org/spreadsheetml/2006/main" count="89" uniqueCount="55">
  <si>
    <t>Bemerkung</t>
  </si>
  <si>
    <t>Häufigkeit</t>
  </si>
  <si>
    <t>m²
Leistung</t>
  </si>
  <si>
    <t>Stundenver-
rechnungssatz</t>
  </si>
  <si>
    <t>Summe m² insgesamt</t>
  </si>
  <si>
    <t xml:space="preserve"> </t>
  </si>
  <si>
    <t>zu reinigende Fläche</t>
  </si>
  <si>
    <t>Boden-
fläche
qm</t>
  </si>
  <si>
    <t>Turnus</t>
  </si>
  <si>
    <t>Anlage III</t>
  </si>
  <si>
    <t>5 x wö</t>
  </si>
  <si>
    <t>2 x wö</t>
  </si>
  <si>
    <t>1 x wö</t>
  </si>
  <si>
    <t>Jahresfläche</t>
  </si>
  <si>
    <t>Jahres-
stunden</t>
  </si>
  <si>
    <t>Jahreskosten</t>
  </si>
  <si>
    <t>Jahresreinigungsstunden</t>
  </si>
  <si>
    <t>Monatsreinigungsstunden</t>
  </si>
  <si>
    <t>Flur</t>
  </si>
  <si>
    <t xml:space="preserve">Flure </t>
  </si>
  <si>
    <t>Jahrs-
kosten</t>
  </si>
  <si>
    <t>Monats- 
kosten</t>
  </si>
  <si>
    <t>Jahres-
kosten</t>
  </si>
  <si>
    <t>Monats-
kosten</t>
  </si>
  <si>
    <t>Preisblatt Innenreinigung Stadelbergerstraße 5</t>
  </si>
  <si>
    <t>Preisblatt Innenreinigung Fürstenfelder Straße 40 a</t>
  </si>
  <si>
    <t>Sozialraum</t>
  </si>
  <si>
    <t>Treppenhaus</t>
  </si>
  <si>
    <t>Flur (öffentlicher Bereich)</t>
  </si>
  <si>
    <t>2 x jährlich</t>
  </si>
  <si>
    <t>Sitzungssäle, Beratungsraum</t>
  </si>
  <si>
    <t>Flure (öffentlicher Bereich)</t>
  </si>
  <si>
    <t>Flure</t>
  </si>
  <si>
    <t>2 x jähr</t>
  </si>
  <si>
    <t>Vorführzellen</t>
  </si>
  <si>
    <t>Aufzug</t>
  </si>
  <si>
    <t>5 x wö/2 x wö*</t>
  </si>
  <si>
    <t>3 x wö</t>
  </si>
  <si>
    <t>Summe</t>
  </si>
  <si>
    <t>Jahresreinigungsstunden Reinigungsfirma</t>
  </si>
  <si>
    <t>Monatsreinigungsstunden Reinigungsfirma</t>
  </si>
  <si>
    <t>Sicherheitsschleuse</t>
  </si>
  <si>
    <t xml:space="preserve"> Pforte, Büro</t>
  </si>
  <si>
    <t>Büros, Bibliothek, Zeugenbetreuung, Lagerraum, Güterichterzimmer</t>
  </si>
  <si>
    <t>WC</t>
  </si>
  <si>
    <t>2 x wö/1 x wö**</t>
  </si>
  <si>
    <t>*5 x wö von Nov. bis Apr. = 248,827
 2 x wö von Mai bis Okt.  =  99,693
 Durchschnitt                   = 174,26</t>
  </si>
  <si>
    <t>**2 x wö von Nov. bis Apr. = 99,693   
  1 x wö von Mai bis Okt.   = 49,982
  Durchschnitt                   = 74,837</t>
  </si>
  <si>
    <t xml:space="preserve">Kontrollbereich, Warteraum </t>
  </si>
  <si>
    <t>WC, Sanitär</t>
  </si>
  <si>
    <t>Windfang Nebeneingang</t>
  </si>
  <si>
    <t>Registratur, Lagerräume</t>
  </si>
  <si>
    <t>EDV-Raum, Technikräume</t>
  </si>
  <si>
    <t>Büros</t>
  </si>
  <si>
    <t>Registratur, Maschinenraum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</si>
</sst>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\ &quot;€&quot;"/>
    <numFmt numFmtId="165" formatCode="0.0000"/>
    <numFmt numFmtId="166" formatCode="0.000"/>
    <numFmt numFmtId="167" formatCode="#,##0.0000"/>
    <numFmt numFmtId="168" formatCode="#,##0.000"/>
  </numFmts>
  <fonts count="9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10"/>
      <color theme="0"/>
      <name val="Arial"/>
      <family val="2"/>
    </font>
    <font>
      <b/>
      <sz val="10"/>
      <color rgb="FF00B050"/>
      <name val="Arial"/>
      <family val="2"/>
    </font>
    <font>
      <b/>
      <sz val="10"/>
      <color rgb="FF0070C0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2" borderId="1" xfId="0" applyFill="1" applyBorder="1" applyAlignment="1">
      <alignment horizontal="left" vertical="center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 applyProtection="1">
      <alignment horizontal="center" vertical="center"/>
      <protection locked="0" hidden="1"/>
    </xf>
    <xf numFmtId="164" fontId="0" fillId="0" borderId="1" xfId="0" applyNumberFormat="1" applyBorder="1" applyAlignment="1">
      <alignment horizontal="right" vertical="center"/>
    </xf>
    <xf numFmtId="0" fontId="4" fillId="0" borderId="2" xfId="0" applyFont="1" applyBorder="1"/>
    <xf numFmtId="164" fontId="0" fillId="0" borderId="1" xfId="0" applyNumberFormat="1" applyBorder="1" applyAlignment="1" applyProtection="1">
      <alignment horizontal="center" vertical="center"/>
      <protection locked="0" hidden="1"/>
    </xf>
    <xf numFmtId="2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65" fontId="0" fillId="0" borderId="0" xfId="0" applyNumberFormat="1"/>
    <xf numFmtId="165" fontId="0" fillId="2" borderId="1" xfId="0" applyNumberFormat="1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66" fontId="0" fillId="2" borderId="1" xfId="0" applyNumberFormat="1" applyFill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64" fontId="1" fillId="0" borderId="1" xfId="0" applyNumberFormat="1" applyFont="1" applyBorder="1" applyAlignment="1">
      <alignment horizontal="right" vertical="center"/>
    </xf>
    <xf numFmtId="0" fontId="2" fillId="6" borderId="1" xfId="0" applyFont="1" applyFill="1" applyBorder="1" applyAlignment="1">
      <alignment horizontal="left" vertical="center"/>
    </xf>
    <xf numFmtId="165" fontId="1" fillId="0" borderId="1" xfId="0" applyNumberFormat="1" applyFont="1" applyBorder="1" applyAlignment="1">
      <alignment horizontal="center" vertical="center"/>
    </xf>
    <xf numFmtId="167" fontId="4" fillId="3" borderId="4" xfId="0" applyNumberFormat="1" applyFont="1" applyFill="1" applyBorder="1" applyAlignment="1">
      <alignment vertical="center"/>
    </xf>
    <xf numFmtId="0" fontId="1" fillId="3" borderId="5" xfId="0" applyFont="1" applyFill="1" applyBorder="1" applyAlignment="1">
      <alignment horizontal="center" vertical="center" wrapText="1"/>
    </xf>
    <xf numFmtId="164" fontId="4" fillId="3" borderId="3" xfId="0" applyNumberFormat="1" applyFont="1" applyFill="1" applyBorder="1" applyAlignment="1">
      <alignment horizontal="right" vertical="center"/>
    </xf>
    <xf numFmtId="167" fontId="0" fillId="0" borderId="1" xfId="0" applyNumberFormat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 wrapText="1"/>
    </xf>
    <xf numFmtId="0" fontId="0" fillId="7" borderId="1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166" fontId="1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/>
    </xf>
    <xf numFmtId="0" fontId="2" fillId="5" borderId="1" xfId="0" applyFont="1" applyFill="1" applyBorder="1" applyAlignment="1">
      <alignment horizontal="left" vertical="center"/>
    </xf>
    <xf numFmtId="0" fontId="6" fillId="8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wrapText="1"/>
    </xf>
    <xf numFmtId="166" fontId="0" fillId="0" borderId="0" xfId="0" applyNumberFormat="1" applyAlignment="1">
      <alignment horizontal="center" vertical="center"/>
    </xf>
    <xf numFmtId="0" fontId="0" fillId="0" borderId="0" xfId="0" applyAlignment="1">
      <alignment wrapText="1"/>
    </xf>
    <xf numFmtId="164" fontId="0" fillId="0" borderId="0" xfId="0" applyNumberFormat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2" fillId="10" borderId="1" xfId="0" applyFont="1" applyFill="1" applyBorder="1" applyAlignment="1">
      <alignment horizontal="left" vertical="center" wrapText="1"/>
    </xf>
    <xf numFmtId="2" fontId="2" fillId="0" borderId="1" xfId="0" applyNumberFormat="1" applyFont="1" applyBorder="1" applyAlignment="1">
      <alignment horizontal="center" vertical="center"/>
    </xf>
    <xf numFmtId="0" fontId="2" fillId="6" borderId="1" xfId="0" applyFont="1" applyFill="1" applyBorder="1" applyAlignment="1">
      <alignment horizontal="left" vertical="center" wrapText="1"/>
    </xf>
    <xf numFmtId="0" fontId="2" fillId="12" borderId="1" xfId="0" applyFont="1" applyFill="1" applyBorder="1" applyAlignment="1">
      <alignment horizontal="left" vertical="center"/>
    </xf>
    <xf numFmtId="0" fontId="2" fillId="13" borderId="1" xfId="0" applyFont="1" applyFill="1" applyBorder="1" applyAlignment="1">
      <alignment horizontal="left" vertical="center"/>
    </xf>
    <xf numFmtId="0" fontId="2" fillId="7" borderId="1" xfId="0" applyFont="1" applyFill="1" applyBorder="1" applyAlignment="1">
      <alignment horizontal="left" vertical="center"/>
    </xf>
    <xf numFmtId="0" fontId="2" fillId="9" borderId="1" xfId="0" applyFont="1" applyFill="1" applyBorder="1" applyAlignment="1">
      <alignment horizontal="left" vertical="center"/>
    </xf>
    <xf numFmtId="0" fontId="2" fillId="11" borderId="1" xfId="0" applyFont="1" applyFill="1" applyBorder="1" applyAlignment="1">
      <alignment horizontal="left" vertical="center" wrapText="1"/>
    </xf>
    <xf numFmtId="0" fontId="2" fillId="14" borderId="1" xfId="0" applyFont="1" applyFill="1" applyBorder="1" applyAlignment="1">
      <alignment horizontal="left" vertical="center"/>
    </xf>
    <xf numFmtId="0" fontId="2" fillId="15" borderId="1" xfId="0" applyFont="1" applyFill="1" applyBorder="1" applyAlignment="1">
      <alignment horizontal="left" vertical="center"/>
    </xf>
    <xf numFmtId="0" fontId="0" fillId="17" borderId="1" xfId="0" applyFill="1" applyBorder="1" applyAlignment="1">
      <alignment horizontal="left" vertical="center" wrapText="1"/>
    </xf>
    <xf numFmtId="2" fontId="4" fillId="0" borderId="2" xfId="0" applyNumberFormat="1" applyFont="1" applyBorder="1"/>
    <xf numFmtId="0" fontId="0" fillId="6" borderId="1" xfId="0" applyFill="1" applyBorder="1" applyAlignment="1">
      <alignment horizontal="left" vertical="center"/>
    </xf>
    <xf numFmtId="0" fontId="0" fillId="11" borderId="1" xfId="0" applyFill="1" applyBorder="1" applyAlignment="1">
      <alignment horizontal="left" vertical="center"/>
    </xf>
    <xf numFmtId="0" fontId="0" fillId="14" borderId="1" xfId="0" applyFill="1" applyBorder="1" applyAlignment="1">
      <alignment horizontal="left" vertical="center"/>
    </xf>
    <xf numFmtId="168" fontId="0" fillId="0" borderId="1" xfId="0" applyNumberFormat="1" applyBorder="1" applyAlignment="1">
      <alignment horizontal="center" vertical="center"/>
    </xf>
    <xf numFmtId="168" fontId="1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5" fillId="4" borderId="7" xfId="0" applyFont="1" applyFill="1" applyBorder="1" applyAlignment="1">
      <alignment horizontal="left"/>
    </xf>
    <xf numFmtId="0" fontId="5" fillId="4" borderId="8" xfId="0" applyFont="1" applyFill="1" applyBorder="1" applyAlignment="1">
      <alignment horizontal="left"/>
    </xf>
    <xf numFmtId="0" fontId="5" fillId="4" borderId="9" xfId="0" applyFont="1" applyFill="1" applyBorder="1" applyAlignment="1">
      <alignment horizontal="left"/>
    </xf>
    <xf numFmtId="165" fontId="2" fillId="0" borderId="2" xfId="0" applyNumberFormat="1" applyFont="1" applyBorder="1" applyAlignment="1">
      <alignment horizontal="center" vertical="center"/>
    </xf>
    <xf numFmtId="165" fontId="2" fillId="0" borderId="12" xfId="0" applyNumberFormat="1" applyFont="1" applyBorder="1" applyAlignment="1">
      <alignment horizontal="center" vertical="center"/>
    </xf>
    <xf numFmtId="165" fontId="2" fillId="0" borderId="11" xfId="0" applyNumberFormat="1" applyFont="1" applyBorder="1" applyAlignment="1">
      <alignment horizontal="center" vertical="center"/>
    </xf>
    <xf numFmtId="0" fontId="5" fillId="16" borderId="7" xfId="0" applyFont="1" applyFill="1" applyBorder="1" applyAlignment="1">
      <alignment horizontal="left"/>
    </xf>
    <xf numFmtId="0" fontId="5" fillId="16" borderId="8" xfId="0" applyFont="1" applyFill="1" applyBorder="1" applyAlignment="1">
      <alignment horizontal="left"/>
    </xf>
    <xf numFmtId="0" fontId="5" fillId="16" borderId="9" xfId="0" applyFont="1" applyFill="1" applyBorder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99"/>
      <color rgb="FFFFFFCC"/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59999389629810485"/>
    <pageSetUpPr fitToPage="1"/>
  </sheetPr>
  <dimension ref="A1:Q30"/>
  <sheetViews>
    <sheetView tabSelected="1" workbookViewId="0">
      <selection activeCell="I22" sqref="I22"/>
    </sheetView>
  </sheetViews>
  <sheetFormatPr baseColWidth="10" defaultRowHeight="12.5" x14ac:dyDescent="0.25"/>
  <cols>
    <col min="1" max="1" width="31.54296875" style="2" customWidth="1"/>
    <col min="2" max="2" width="10.08984375" customWidth="1"/>
    <col min="3" max="3" width="10.08984375" style="20" customWidth="1"/>
    <col min="4" max="4" width="15.54296875" style="1" customWidth="1"/>
    <col min="5" max="5" width="12.08984375" bestFit="1" customWidth="1"/>
    <col min="6" max="6" width="11.90625" style="1" customWidth="1"/>
    <col min="7" max="7" width="13.36328125" bestFit="1" customWidth="1"/>
    <col min="8" max="8" width="17" customWidth="1"/>
    <col min="9" max="9" width="19.6328125" customWidth="1"/>
  </cols>
  <sheetData>
    <row r="1" spans="1:17" ht="15.5" customHeight="1" thickBot="1" x14ac:dyDescent="0.4">
      <c r="A1" s="2" t="s">
        <v>5</v>
      </c>
      <c r="F1" s="72" t="s">
        <v>9</v>
      </c>
      <c r="G1" s="72"/>
      <c r="H1" s="72"/>
      <c r="I1" s="72"/>
    </row>
    <row r="2" spans="1:17" ht="20.5" thickBot="1" x14ac:dyDescent="0.45">
      <c r="A2" s="73" t="s">
        <v>24</v>
      </c>
      <c r="B2" s="74"/>
      <c r="C2" s="74"/>
      <c r="D2" s="74"/>
      <c r="E2" s="74"/>
      <c r="F2" s="74"/>
      <c r="G2" s="74"/>
      <c r="H2" s="74"/>
      <c r="I2" s="75"/>
    </row>
    <row r="3" spans="1:17" ht="37.5" x14ac:dyDescent="0.25">
      <c r="A3" s="3" t="s">
        <v>0</v>
      </c>
      <c r="B3" s="4" t="s">
        <v>7</v>
      </c>
      <c r="C3" s="21" t="s">
        <v>1</v>
      </c>
      <c r="D3" s="13" t="s">
        <v>8</v>
      </c>
      <c r="E3" s="18" t="s">
        <v>13</v>
      </c>
      <c r="F3" s="4" t="s">
        <v>2</v>
      </c>
      <c r="G3" s="19" t="s">
        <v>14</v>
      </c>
      <c r="H3" s="4" t="s">
        <v>3</v>
      </c>
      <c r="I3" s="19" t="s">
        <v>15</v>
      </c>
    </row>
    <row r="4" spans="1:17" s="6" customFormat="1" ht="17.25" customHeight="1" x14ac:dyDescent="0.25">
      <c r="A4" s="46" t="s">
        <v>49</v>
      </c>
      <c r="B4" s="47">
        <v>154.93</v>
      </c>
      <c r="C4" s="25">
        <v>248.8272</v>
      </c>
      <c r="D4" s="12" t="s">
        <v>10</v>
      </c>
      <c r="E4" s="61">
        <f>B4*C4</f>
        <v>38550.798096000006</v>
      </c>
      <c r="F4" s="14"/>
      <c r="G4" s="32" t="e">
        <f>E4/F4</f>
        <v>#DIV/0!</v>
      </c>
      <c r="H4" s="17"/>
      <c r="I4" s="15" t="e">
        <f t="shared" ref="I4:I15" si="0">G4*H4</f>
        <v>#DIV/0!</v>
      </c>
    </row>
    <row r="5" spans="1:17" s="6" customFormat="1" ht="17.25" customHeight="1" x14ac:dyDescent="0.25">
      <c r="A5" s="48" t="s">
        <v>26</v>
      </c>
      <c r="B5" s="47">
        <v>31.3</v>
      </c>
      <c r="C5" s="25">
        <v>248.8272</v>
      </c>
      <c r="D5" s="11" t="s">
        <v>10</v>
      </c>
      <c r="E5" s="61">
        <f t="shared" ref="E5:E15" si="1">B5*C5</f>
        <v>7788.2913600000002</v>
      </c>
      <c r="F5" s="14"/>
      <c r="G5" s="32" t="e">
        <f t="shared" ref="G5:G15" si="2">E5/F5</f>
        <v>#DIV/0!</v>
      </c>
      <c r="H5" s="17"/>
      <c r="I5" s="15" t="e">
        <f t="shared" si="0"/>
        <v>#DIV/0!</v>
      </c>
    </row>
    <row r="6" spans="1:17" s="6" customFormat="1" ht="33.5" customHeight="1" x14ac:dyDescent="0.25">
      <c r="A6" s="53" t="s">
        <v>43</v>
      </c>
      <c r="B6" s="47">
        <v>1556.8</v>
      </c>
      <c r="C6" s="25">
        <v>49.981499999999997</v>
      </c>
      <c r="D6" s="5" t="s">
        <v>12</v>
      </c>
      <c r="E6" s="61">
        <f>B6*C6</f>
        <v>77811.199199999988</v>
      </c>
      <c r="F6" s="14"/>
      <c r="G6" s="32" t="e">
        <f>E6/F6</f>
        <v>#DIV/0!</v>
      </c>
      <c r="H6" s="17"/>
      <c r="I6" s="15" t="e">
        <f>G6*H6</f>
        <v>#DIV/0!</v>
      </c>
      <c r="P6" s="42"/>
      <c r="Q6" s="42"/>
    </row>
    <row r="7" spans="1:17" s="6" customFormat="1" ht="17.25" customHeight="1" x14ac:dyDescent="0.25">
      <c r="A7" s="49" t="s">
        <v>42</v>
      </c>
      <c r="B7" s="47">
        <v>60</v>
      </c>
      <c r="C7" s="25">
        <v>149.40430000000001</v>
      </c>
      <c r="D7" s="10" t="s">
        <v>37</v>
      </c>
      <c r="E7" s="61">
        <f>B7*C7</f>
        <v>8964.2579999999998</v>
      </c>
      <c r="F7" s="14"/>
      <c r="G7" s="32" t="e">
        <f>E7/F7</f>
        <v>#DIV/0!</v>
      </c>
      <c r="H7" s="17"/>
      <c r="I7" s="15" t="e">
        <f>G7*H7</f>
        <v>#DIV/0!</v>
      </c>
      <c r="P7" s="42"/>
      <c r="Q7" s="42"/>
    </row>
    <row r="8" spans="1:17" s="6" customFormat="1" ht="17.25" customHeight="1" x14ac:dyDescent="0.25">
      <c r="A8" s="50" t="s">
        <v>30</v>
      </c>
      <c r="B8" s="47">
        <v>438.4</v>
      </c>
      <c r="C8" s="25">
        <v>99.692899999999995</v>
      </c>
      <c r="D8" s="10" t="s">
        <v>11</v>
      </c>
      <c r="E8" s="61">
        <f>B8*C8</f>
        <v>43705.367359999997</v>
      </c>
      <c r="F8" s="14"/>
      <c r="G8" s="32" t="e">
        <f>E8/F8</f>
        <v>#DIV/0!</v>
      </c>
      <c r="H8" s="17"/>
      <c r="I8" s="15" t="e">
        <f>G8*H8</f>
        <v>#DIV/0!</v>
      </c>
    </row>
    <row r="9" spans="1:17" s="6" customFormat="1" ht="17.25" customHeight="1" x14ac:dyDescent="0.25">
      <c r="A9" s="48" t="s">
        <v>48</v>
      </c>
      <c r="B9" s="47">
        <v>50.5</v>
      </c>
      <c r="C9" s="25">
        <v>248.8272</v>
      </c>
      <c r="D9" s="12" t="s">
        <v>10</v>
      </c>
      <c r="E9" s="61">
        <f>B9*C9</f>
        <v>12565.7736</v>
      </c>
      <c r="F9" s="14"/>
      <c r="G9" s="32" t="e">
        <f>E9/F9</f>
        <v>#DIV/0!</v>
      </c>
      <c r="H9" s="17"/>
      <c r="I9" s="15" t="e">
        <f>G9*H9</f>
        <v>#DIV/0!</v>
      </c>
    </row>
    <row r="10" spans="1:17" s="6" customFormat="1" ht="17.25" customHeight="1" x14ac:dyDescent="0.25">
      <c r="A10" s="27" t="s">
        <v>27</v>
      </c>
      <c r="B10" s="47">
        <v>109.7</v>
      </c>
      <c r="C10" s="25">
        <v>248.8272</v>
      </c>
      <c r="D10" s="10" t="s">
        <v>10</v>
      </c>
      <c r="E10" s="61">
        <f t="shared" si="1"/>
        <v>27296.343840000001</v>
      </c>
      <c r="F10" s="14"/>
      <c r="G10" s="32" t="e">
        <f t="shared" si="2"/>
        <v>#DIV/0!</v>
      </c>
      <c r="H10" s="17"/>
      <c r="I10" s="15" t="e">
        <f t="shared" si="0"/>
        <v>#DIV/0!</v>
      </c>
    </row>
    <row r="11" spans="1:17" s="6" customFormat="1" ht="17.25" customHeight="1" x14ac:dyDescent="0.25">
      <c r="A11" s="52" t="s">
        <v>27</v>
      </c>
      <c r="B11" s="47">
        <v>196</v>
      </c>
      <c r="C11" s="25">
        <v>49.981499999999997</v>
      </c>
      <c r="D11" s="10" t="s">
        <v>12</v>
      </c>
      <c r="E11" s="61">
        <f t="shared" si="1"/>
        <v>9796.3739999999998</v>
      </c>
      <c r="F11" s="14"/>
      <c r="G11" s="32" t="e">
        <f t="shared" si="2"/>
        <v>#DIV/0!</v>
      </c>
      <c r="H11" s="17"/>
      <c r="I11" s="15" t="e">
        <f t="shared" si="0"/>
        <v>#DIV/0!</v>
      </c>
    </row>
    <row r="12" spans="1:17" s="6" customFormat="1" ht="17.25" customHeight="1" x14ac:dyDescent="0.25">
      <c r="A12" s="52" t="s">
        <v>19</v>
      </c>
      <c r="B12" s="47">
        <v>308.5</v>
      </c>
      <c r="C12" s="25">
        <v>49.981499999999997</v>
      </c>
      <c r="D12" s="10" t="s">
        <v>12</v>
      </c>
      <c r="E12" s="61">
        <f t="shared" ref="E12" si="3">B12*C12</f>
        <v>15419.292749999999</v>
      </c>
      <c r="F12" s="14"/>
      <c r="G12" s="32" t="e">
        <f t="shared" ref="G12" si="4">E12/F12</f>
        <v>#DIV/0!</v>
      </c>
      <c r="H12" s="17"/>
      <c r="I12" s="15" t="e">
        <f t="shared" ref="I12" si="5">G12*H12</f>
        <v>#DIV/0!</v>
      </c>
    </row>
    <row r="13" spans="1:17" s="6" customFormat="1" ht="17.25" customHeight="1" x14ac:dyDescent="0.25">
      <c r="A13" s="38" t="s">
        <v>31</v>
      </c>
      <c r="B13" s="47">
        <v>488.7</v>
      </c>
      <c r="C13" s="25">
        <v>174.26</v>
      </c>
      <c r="D13" s="63" t="s">
        <v>36</v>
      </c>
      <c r="E13" s="61">
        <f>B13*C13</f>
        <v>85160.861999999994</v>
      </c>
      <c r="F13" s="14"/>
      <c r="G13" s="32" t="e">
        <f>E13/F13</f>
        <v>#DIV/0!</v>
      </c>
      <c r="H13" s="17"/>
      <c r="I13" s="15" t="e">
        <f>G13*H13</f>
        <v>#DIV/0!</v>
      </c>
    </row>
    <row r="14" spans="1:17" s="6" customFormat="1" ht="17.25" customHeight="1" x14ac:dyDescent="0.25">
      <c r="A14" s="55" t="s">
        <v>50</v>
      </c>
      <c r="B14" s="47">
        <v>8.8000000000000007</v>
      </c>
      <c r="C14" s="25">
        <v>174.26</v>
      </c>
      <c r="D14" s="63" t="s">
        <v>36</v>
      </c>
      <c r="E14" s="61">
        <f>B14*C14</f>
        <v>1533.4880000000001</v>
      </c>
      <c r="F14" s="14"/>
      <c r="G14" s="32" t="e">
        <f>E14/F14</f>
        <v>#DIV/0!</v>
      </c>
      <c r="H14" s="17"/>
      <c r="I14" s="15" t="e">
        <f>G14*H14</f>
        <v>#DIV/0!</v>
      </c>
    </row>
    <row r="15" spans="1:17" s="6" customFormat="1" ht="17.25" customHeight="1" x14ac:dyDescent="0.25">
      <c r="A15" s="51" t="s">
        <v>34</v>
      </c>
      <c r="B15" s="47">
        <v>67.2</v>
      </c>
      <c r="C15" s="25">
        <v>49.981499999999997</v>
      </c>
      <c r="D15" s="10" t="s">
        <v>12</v>
      </c>
      <c r="E15" s="61">
        <f t="shared" si="1"/>
        <v>3358.7568000000001</v>
      </c>
      <c r="F15" s="14"/>
      <c r="G15" s="32" t="e">
        <f t="shared" si="2"/>
        <v>#DIV/0!</v>
      </c>
      <c r="H15" s="17"/>
      <c r="I15" s="15" t="e">
        <f t="shared" si="0"/>
        <v>#DIV/0!</v>
      </c>
    </row>
    <row r="16" spans="1:17" s="6" customFormat="1" ht="17.25" customHeight="1" x14ac:dyDescent="0.25">
      <c r="A16" s="54" t="s">
        <v>51</v>
      </c>
      <c r="B16" s="47">
        <v>519</v>
      </c>
      <c r="C16" s="25">
        <v>2</v>
      </c>
      <c r="D16" s="10" t="s">
        <v>33</v>
      </c>
      <c r="E16" s="61">
        <f t="shared" ref="E16:E17" si="6">B16*C16</f>
        <v>1038</v>
      </c>
      <c r="F16" s="14"/>
      <c r="G16" s="32" t="e">
        <f t="shared" ref="G16:G17" si="7">E16/F16</f>
        <v>#DIV/0!</v>
      </c>
      <c r="H16" s="17"/>
      <c r="I16" s="15" t="e">
        <f t="shared" ref="I16:I17" si="8">G16*H16</f>
        <v>#DIV/0!</v>
      </c>
    </row>
    <row r="17" spans="1:10" s="6" customFormat="1" ht="17.25" customHeight="1" x14ac:dyDescent="0.25">
      <c r="A17" s="54" t="s">
        <v>52</v>
      </c>
      <c r="B17" s="47">
        <v>245</v>
      </c>
      <c r="C17" s="25">
        <v>2</v>
      </c>
      <c r="D17" s="10" t="s">
        <v>33</v>
      </c>
      <c r="E17" s="61">
        <f t="shared" si="6"/>
        <v>490</v>
      </c>
      <c r="F17" s="14"/>
      <c r="G17" s="32" t="e">
        <f t="shared" si="7"/>
        <v>#DIV/0!</v>
      </c>
      <c r="H17" s="17"/>
      <c r="I17" s="15" t="e">
        <f t="shared" si="8"/>
        <v>#DIV/0!</v>
      </c>
    </row>
    <row r="18" spans="1:10" s="6" customFormat="1" ht="17.25" customHeight="1" x14ac:dyDescent="0.25">
      <c r="A18" s="54" t="s">
        <v>32</v>
      </c>
      <c r="B18" s="47">
        <v>220.4</v>
      </c>
      <c r="C18" s="25">
        <v>2</v>
      </c>
      <c r="D18" s="10" t="s">
        <v>33</v>
      </c>
      <c r="E18" s="61">
        <f t="shared" ref="E18" si="9">B18*C18</f>
        <v>440.8</v>
      </c>
      <c r="F18" s="14"/>
      <c r="G18" s="32" t="e">
        <f t="shared" ref="G18" si="10">E18/F18</f>
        <v>#DIV/0!</v>
      </c>
      <c r="H18" s="17"/>
      <c r="I18" s="15" t="e">
        <f t="shared" ref="I18" si="11">G18*H18</f>
        <v>#DIV/0!</v>
      </c>
    </row>
    <row r="19" spans="1:10" s="6" customFormat="1" ht="17.25" customHeight="1" x14ac:dyDescent="0.25">
      <c r="A19" s="39" t="s">
        <v>35</v>
      </c>
      <c r="B19" s="47">
        <v>2.42</v>
      </c>
      <c r="C19" s="25">
        <v>74.837199999999996</v>
      </c>
      <c r="D19" s="65" t="s">
        <v>45</v>
      </c>
      <c r="E19" s="61">
        <f t="shared" ref="E19" si="12">B19*C19</f>
        <v>181.10602399999999</v>
      </c>
      <c r="F19" s="14"/>
      <c r="G19" s="32" t="e">
        <f t="shared" ref="G19" si="13">E19/F19</f>
        <v>#DIV/0!</v>
      </c>
      <c r="H19" s="17"/>
      <c r="I19" s="15" t="e">
        <f t="shared" ref="I19" si="14">G19*H19</f>
        <v>#DIV/0!</v>
      </c>
      <c r="J19" s="44"/>
    </row>
    <row r="20" spans="1:10" s="6" customFormat="1" ht="17.25" customHeight="1" x14ac:dyDescent="0.25">
      <c r="A20" s="7" t="s">
        <v>6</v>
      </c>
      <c r="B20" s="45">
        <f>SUM(B4:B19)</f>
        <v>4457.6499999999996</v>
      </c>
      <c r="C20" s="22"/>
      <c r="D20" s="10"/>
      <c r="E20" s="61">
        <f>SUM(E4:E19)</f>
        <v>334100.71102999995</v>
      </c>
      <c r="F20" s="5"/>
      <c r="G20" s="32"/>
      <c r="H20" s="45" t="s">
        <v>38</v>
      </c>
      <c r="I20" s="26" t="e">
        <f>SUM(I4:I19)</f>
        <v>#DIV/0!</v>
      </c>
    </row>
    <row r="21" spans="1:10" s="6" customFormat="1" ht="17.25" customHeight="1" thickBot="1" x14ac:dyDescent="0.3">
      <c r="A21" s="40"/>
      <c r="B21" s="37"/>
      <c r="C21" s="76"/>
      <c r="D21" s="77"/>
      <c r="E21" s="77"/>
      <c r="F21" s="77"/>
      <c r="G21" s="77"/>
      <c r="H21" s="77"/>
      <c r="I21" s="78"/>
    </row>
    <row r="22" spans="1:10" ht="41" customHeight="1" thickBot="1" x14ac:dyDescent="0.4">
      <c r="A22" s="64" t="s">
        <v>46</v>
      </c>
      <c r="B22" s="16"/>
      <c r="C22" s="70" t="s">
        <v>39</v>
      </c>
      <c r="D22" s="69"/>
      <c r="E22" s="71"/>
      <c r="F22" s="71"/>
      <c r="G22" s="29" t="e">
        <f>SUM(G4:G19)</f>
        <v>#DIV/0!</v>
      </c>
      <c r="H22" s="33" t="s">
        <v>22</v>
      </c>
      <c r="I22" s="31" t="e">
        <f>SUM(I4:I19)</f>
        <v>#DIV/0!</v>
      </c>
    </row>
    <row r="23" spans="1:10" ht="44.5" customHeight="1" thickBot="1" x14ac:dyDescent="0.4">
      <c r="A23" s="66" t="s">
        <v>47</v>
      </c>
      <c r="B23" s="16"/>
      <c r="C23" s="67" t="s">
        <v>40</v>
      </c>
      <c r="D23" s="68"/>
      <c r="E23" s="68"/>
      <c r="F23" s="69"/>
      <c r="G23" s="29" t="e">
        <f>G22/12</f>
        <v>#DIV/0!</v>
      </c>
      <c r="H23" s="33" t="s">
        <v>23</v>
      </c>
      <c r="I23" s="31" t="e">
        <f>I22/12</f>
        <v>#DIV/0!</v>
      </c>
    </row>
    <row r="24" spans="1:10" ht="17.25" customHeight="1" x14ac:dyDescent="0.25">
      <c r="A24"/>
      <c r="D24"/>
      <c r="F24"/>
    </row>
    <row r="25" spans="1:10" x14ac:dyDescent="0.25">
      <c r="A25" s="41"/>
      <c r="D25"/>
      <c r="F25"/>
    </row>
    <row r="26" spans="1:10" x14ac:dyDescent="0.25">
      <c r="A26" s="43"/>
      <c r="D26"/>
      <c r="F26"/>
    </row>
    <row r="27" spans="1:10" x14ac:dyDescent="0.25">
      <c r="A27"/>
      <c r="D27"/>
      <c r="F27"/>
    </row>
    <row r="28" spans="1:10" x14ac:dyDescent="0.25">
      <c r="A28"/>
      <c r="D28"/>
      <c r="F28"/>
    </row>
    <row r="29" spans="1:10" x14ac:dyDescent="0.25">
      <c r="A29"/>
      <c r="D29"/>
      <c r="F29"/>
    </row>
    <row r="30" spans="1:10" x14ac:dyDescent="0.25">
      <c r="A30"/>
      <c r="D30"/>
      <c r="F30"/>
    </row>
  </sheetData>
  <mergeCells count="5">
    <mergeCell ref="C23:F23"/>
    <mergeCell ref="C22:F22"/>
    <mergeCell ref="F1:I1"/>
    <mergeCell ref="A2:I2"/>
    <mergeCell ref="C21:I21"/>
  </mergeCells>
  <phoneticPr fontId="0" type="noConversion"/>
  <pageMargins left="0.78740157499999996" right="0.78740157499999996" top="0.984251969" bottom="0.984251969" header="0.4921259845" footer="0.4921259845"/>
  <pageSetup paperSize="9" scale="80" orientation="landscape" r:id="rId1"/>
  <headerFooter alignWithMargins="0">
    <oddFooter>Seite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 tint="0.79998168889431442"/>
  </sheetPr>
  <dimension ref="A1:I23"/>
  <sheetViews>
    <sheetView workbookViewId="0">
      <selection activeCell="B14" sqref="B14"/>
    </sheetView>
  </sheetViews>
  <sheetFormatPr baseColWidth="10" defaultRowHeight="12.5" x14ac:dyDescent="0.25"/>
  <cols>
    <col min="1" max="1" width="33.08984375" style="2" customWidth="1"/>
    <col min="2" max="2" width="10.90625" customWidth="1"/>
    <col min="3" max="3" width="10.36328125" customWidth="1"/>
    <col min="4" max="4" width="17.6328125" style="1" customWidth="1"/>
    <col min="5" max="5" width="11.36328125" customWidth="1"/>
    <col min="6" max="6" width="10.453125" style="1" customWidth="1"/>
    <col min="7" max="7" width="14.08984375" customWidth="1"/>
    <col min="8" max="8" width="12.6328125" customWidth="1"/>
    <col min="9" max="9" width="17" customWidth="1"/>
    <col min="256" max="256" width="20" customWidth="1"/>
    <col min="257" max="257" width="7.6328125" customWidth="1"/>
    <col min="258" max="258" width="7.36328125" customWidth="1"/>
    <col min="259" max="259" width="9.54296875" customWidth="1"/>
    <col min="260" max="260" width="8.6328125" customWidth="1"/>
    <col min="261" max="261" width="11.36328125" customWidth="1"/>
    <col min="262" max="262" width="10.453125" customWidth="1"/>
    <col min="263" max="263" width="12.6328125" customWidth="1"/>
    <col min="264" max="264" width="14.6328125" customWidth="1"/>
    <col min="265" max="265" width="17" customWidth="1"/>
    <col min="512" max="512" width="20" customWidth="1"/>
    <col min="513" max="513" width="7.6328125" customWidth="1"/>
    <col min="514" max="514" width="7.36328125" customWidth="1"/>
    <col min="515" max="515" width="9.54296875" customWidth="1"/>
    <col min="516" max="516" width="8.6328125" customWidth="1"/>
    <col min="517" max="517" width="11.36328125" customWidth="1"/>
    <col min="518" max="518" width="10.453125" customWidth="1"/>
    <col min="519" max="519" width="12.6328125" customWidth="1"/>
    <col min="520" max="520" width="14.6328125" customWidth="1"/>
    <col min="521" max="521" width="17" customWidth="1"/>
    <col min="768" max="768" width="20" customWidth="1"/>
    <col min="769" max="769" width="7.6328125" customWidth="1"/>
    <col min="770" max="770" width="7.36328125" customWidth="1"/>
    <col min="771" max="771" width="9.54296875" customWidth="1"/>
    <col min="772" max="772" width="8.6328125" customWidth="1"/>
    <col min="773" max="773" width="11.36328125" customWidth="1"/>
    <col min="774" max="774" width="10.453125" customWidth="1"/>
    <col min="775" max="775" width="12.6328125" customWidth="1"/>
    <col min="776" max="776" width="14.6328125" customWidth="1"/>
    <col min="777" max="777" width="17" customWidth="1"/>
    <col min="1024" max="1024" width="20" customWidth="1"/>
    <col min="1025" max="1025" width="7.6328125" customWidth="1"/>
    <col min="1026" max="1026" width="7.36328125" customWidth="1"/>
    <col min="1027" max="1027" width="9.54296875" customWidth="1"/>
    <col min="1028" max="1028" width="8.6328125" customWidth="1"/>
    <col min="1029" max="1029" width="11.36328125" customWidth="1"/>
    <col min="1030" max="1030" width="10.453125" customWidth="1"/>
    <col min="1031" max="1031" width="12.6328125" customWidth="1"/>
    <col min="1032" max="1032" width="14.6328125" customWidth="1"/>
    <col min="1033" max="1033" width="17" customWidth="1"/>
    <col min="1280" max="1280" width="20" customWidth="1"/>
    <col min="1281" max="1281" width="7.6328125" customWidth="1"/>
    <col min="1282" max="1282" width="7.36328125" customWidth="1"/>
    <col min="1283" max="1283" width="9.54296875" customWidth="1"/>
    <col min="1284" max="1284" width="8.6328125" customWidth="1"/>
    <col min="1285" max="1285" width="11.36328125" customWidth="1"/>
    <col min="1286" max="1286" width="10.453125" customWidth="1"/>
    <col min="1287" max="1287" width="12.6328125" customWidth="1"/>
    <col min="1288" max="1288" width="14.6328125" customWidth="1"/>
    <col min="1289" max="1289" width="17" customWidth="1"/>
    <col min="1536" max="1536" width="20" customWidth="1"/>
    <col min="1537" max="1537" width="7.6328125" customWidth="1"/>
    <col min="1538" max="1538" width="7.36328125" customWidth="1"/>
    <col min="1539" max="1539" width="9.54296875" customWidth="1"/>
    <col min="1540" max="1540" width="8.6328125" customWidth="1"/>
    <col min="1541" max="1541" width="11.36328125" customWidth="1"/>
    <col min="1542" max="1542" width="10.453125" customWidth="1"/>
    <col min="1543" max="1543" width="12.6328125" customWidth="1"/>
    <col min="1544" max="1544" width="14.6328125" customWidth="1"/>
    <col min="1545" max="1545" width="17" customWidth="1"/>
    <col min="1792" max="1792" width="20" customWidth="1"/>
    <col min="1793" max="1793" width="7.6328125" customWidth="1"/>
    <col min="1794" max="1794" width="7.36328125" customWidth="1"/>
    <col min="1795" max="1795" width="9.54296875" customWidth="1"/>
    <col min="1796" max="1796" width="8.6328125" customWidth="1"/>
    <col min="1797" max="1797" width="11.36328125" customWidth="1"/>
    <col min="1798" max="1798" width="10.453125" customWidth="1"/>
    <col min="1799" max="1799" width="12.6328125" customWidth="1"/>
    <col min="1800" max="1800" width="14.6328125" customWidth="1"/>
    <col min="1801" max="1801" width="17" customWidth="1"/>
    <col min="2048" max="2048" width="20" customWidth="1"/>
    <col min="2049" max="2049" width="7.6328125" customWidth="1"/>
    <col min="2050" max="2050" width="7.36328125" customWidth="1"/>
    <col min="2051" max="2051" width="9.54296875" customWidth="1"/>
    <col min="2052" max="2052" width="8.6328125" customWidth="1"/>
    <col min="2053" max="2053" width="11.36328125" customWidth="1"/>
    <col min="2054" max="2054" width="10.453125" customWidth="1"/>
    <col min="2055" max="2055" width="12.6328125" customWidth="1"/>
    <col min="2056" max="2056" width="14.6328125" customWidth="1"/>
    <col min="2057" max="2057" width="17" customWidth="1"/>
    <col min="2304" max="2304" width="20" customWidth="1"/>
    <col min="2305" max="2305" width="7.6328125" customWidth="1"/>
    <col min="2306" max="2306" width="7.36328125" customWidth="1"/>
    <col min="2307" max="2307" width="9.54296875" customWidth="1"/>
    <col min="2308" max="2308" width="8.6328125" customWidth="1"/>
    <col min="2309" max="2309" width="11.36328125" customWidth="1"/>
    <col min="2310" max="2310" width="10.453125" customWidth="1"/>
    <col min="2311" max="2311" width="12.6328125" customWidth="1"/>
    <col min="2312" max="2312" width="14.6328125" customWidth="1"/>
    <col min="2313" max="2313" width="17" customWidth="1"/>
    <col min="2560" max="2560" width="20" customWidth="1"/>
    <col min="2561" max="2561" width="7.6328125" customWidth="1"/>
    <col min="2562" max="2562" width="7.36328125" customWidth="1"/>
    <col min="2563" max="2563" width="9.54296875" customWidth="1"/>
    <col min="2564" max="2564" width="8.6328125" customWidth="1"/>
    <col min="2565" max="2565" width="11.36328125" customWidth="1"/>
    <col min="2566" max="2566" width="10.453125" customWidth="1"/>
    <col min="2567" max="2567" width="12.6328125" customWidth="1"/>
    <col min="2568" max="2568" width="14.6328125" customWidth="1"/>
    <col min="2569" max="2569" width="17" customWidth="1"/>
    <col min="2816" max="2816" width="20" customWidth="1"/>
    <col min="2817" max="2817" width="7.6328125" customWidth="1"/>
    <col min="2818" max="2818" width="7.36328125" customWidth="1"/>
    <col min="2819" max="2819" width="9.54296875" customWidth="1"/>
    <col min="2820" max="2820" width="8.6328125" customWidth="1"/>
    <col min="2821" max="2821" width="11.36328125" customWidth="1"/>
    <col min="2822" max="2822" width="10.453125" customWidth="1"/>
    <col min="2823" max="2823" width="12.6328125" customWidth="1"/>
    <col min="2824" max="2824" width="14.6328125" customWidth="1"/>
    <col min="2825" max="2825" width="17" customWidth="1"/>
    <col min="3072" max="3072" width="20" customWidth="1"/>
    <col min="3073" max="3073" width="7.6328125" customWidth="1"/>
    <col min="3074" max="3074" width="7.36328125" customWidth="1"/>
    <col min="3075" max="3075" width="9.54296875" customWidth="1"/>
    <col min="3076" max="3076" width="8.6328125" customWidth="1"/>
    <col min="3077" max="3077" width="11.36328125" customWidth="1"/>
    <col min="3078" max="3078" width="10.453125" customWidth="1"/>
    <col min="3079" max="3079" width="12.6328125" customWidth="1"/>
    <col min="3080" max="3080" width="14.6328125" customWidth="1"/>
    <col min="3081" max="3081" width="17" customWidth="1"/>
    <col min="3328" max="3328" width="20" customWidth="1"/>
    <col min="3329" max="3329" width="7.6328125" customWidth="1"/>
    <col min="3330" max="3330" width="7.36328125" customWidth="1"/>
    <col min="3331" max="3331" width="9.54296875" customWidth="1"/>
    <col min="3332" max="3332" width="8.6328125" customWidth="1"/>
    <col min="3333" max="3333" width="11.36328125" customWidth="1"/>
    <col min="3334" max="3334" width="10.453125" customWidth="1"/>
    <col min="3335" max="3335" width="12.6328125" customWidth="1"/>
    <col min="3336" max="3336" width="14.6328125" customWidth="1"/>
    <col min="3337" max="3337" width="17" customWidth="1"/>
    <col min="3584" max="3584" width="20" customWidth="1"/>
    <col min="3585" max="3585" width="7.6328125" customWidth="1"/>
    <col min="3586" max="3586" width="7.36328125" customWidth="1"/>
    <col min="3587" max="3587" width="9.54296875" customWidth="1"/>
    <col min="3588" max="3588" width="8.6328125" customWidth="1"/>
    <col min="3589" max="3589" width="11.36328125" customWidth="1"/>
    <col min="3590" max="3590" width="10.453125" customWidth="1"/>
    <col min="3591" max="3591" width="12.6328125" customWidth="1"/>
    <col min="3592" max="3592" width="14.6328125" customWidth="1"/>
    <col min="3593" max="3593" width="17" customWidth="1"/>
    <col min="3840" max="3840" width="20" customWidth="1"/>
    <col min="3841" max="3841" width="7.6328125" customWidth="1"/>
    <col min="3842" max="3842" width="7.36328125" customWidth="1"/>
    <col min="3843" max="3843" width="9.54296875" customWidth="1"/>
    <col min="3844" max="3844" width="8.6328125" customWidth="1"/>
    <col min="3845" max="3845" width="11.36328125" customWidth="1"/>
    <col min="3846" max="3846" width="10.453125" customWidth="1"/>
    <col min="3847" max="3847" width="12.6328125" customWidth="1"/>
    <col min="3848" max="3848" width="14.6328125" customWidth="1"/>
    <col min="3849" max="3849" width="17" customWidth="1"/>
    <col min="4096" max="4096" width="20" customWidth="1"/>
    <col min="4097" max="4097" width="7.6328125" customWidth="1"/>
    <col min="4098" max="4098" width="7.36328125" customWidth="1"/>
    <col min="4099" max="4099" width="9.54296875" customWidth="1"/>
    <col min="4100" max="4100" width="8.6328125" customWidth="1"/>
    <col min="4101" max="4101" width="11.36328125" customWidth="1"/>
    <col min="4102" max="4102" width="10.453125" customWidth="1"/>
    <col min="4103" max="4103" width="12.6328125" customWidth="1"/>
    <col min="4104" max="4104" width="14.6328125" customWidth="1"/>
    <col min="4105" max="4105" width="17" customWidth="1"/>
    <col min="4352" max="4352" width="20" customWidth="1"/>
    <col min="4353" max="4353" width="7.6328125" customWidth="1"/>
    <col min="4354" max="4354" width="7.36328125" customWidth="1"/>
    <col min="4355" max="4355" width="9.54296875" customWidth="1"/>
    <col min="4356" max="4356" width="8.6328125" customWidth="1"/>
    <col min="4357" max="4357" width="11.36328125" customWidth="1"/>
    <col min="4358" max="4358" width="10.453125" customWidth="1"/>
    <col min="4359" max="4359" width="12.6328125" customWidth="1"/>
    <col min="4360" max="4360" width="14.6328125" customWidth="1"/>
    <col min="4361" max="4361" width="17" customWidth="1"/>
    <col min="4608" max="4608" width="20" customWidth="1"/>
    <col min="4609" max="4609" width="7.6328125" customWidth="1"/>
    <col min="4610" max="4610" width="7.36328125" customWidth="1"/>
    <col min="4611" max="4611" width="9.54296875" customWidth="1"/>
    <col min="4612" max="4612" width="8.6328125" customWidth="1"/>
    <col min="4613" max="4613" width="11.36328125" customWidth="1"/>
    <col min="4614" max="4614" width="10.453125" customWidth="1"/>
    <col min="4615" max="4615" width="12.6328125" customWidth="1"/>
    <col min="4616" max="4616" width="14.6328125" customWidth="1"/>
    <col min="4617" max="4617" width="17" customWidth="1"/>
    <col min="4864" max="4864" width="20" customWidth="1"/>
    <col min="4865" max="4865" width="7.6328125" customWidth="1"/>
    <col min="4866" max="4866" width="7.36328125" customWidth="1"/>
    <col min="4867" max="4867" width="9.54296875" customWidth="1"/>
    <col min="4868" max="4868" width="8.6328125" customWidth="1"/>
    <col min="4869" max="4869" width="11.36328125" customWidth="1"/>
    <col min="4870" max="4870" width="10.453125" customWidth="1"/>
    <col min="4871" max="4871" width="12.6328125" customWidth="1"/>
    <col min="4872" max="4872" width="14.6328125" customWidth="1"/>
    <col min="4873" max="4873" width="17" customWidth="1"/>
    <col min="5120" max="5120" width="20" customWidth="1"/>
    <col min="5121" max="5121" width="7.6328125" customWidth="1"/>
    <col min="5122" max="5122" width="7.36328125" customWidth="1"/>
    <col min="5123" max="5123" width="9.54296875" customWidth="1"/>
    <col min="5124" max="5124" width="8.6328125" customWidth="1"/>
    <col min="5125" max="5125" width="11.36328125" customWidth="1"/>
    <col min="5126" max="5126" width="10.453125" customWidth="1"/>
    <col min="5127" max="5127" width="12.6328125" customWidth="1"/>
    <col min="5128" max="5128" width="14.6328125" customWidth="1"/>
    <col min="5129" max="5129" width="17" customWidth="1"/>
    <col min="5376" max="5376" width="20" customWidth="1"/>
    <col min="5377" max="5377" width="7.6328125" customWidth="1"/>
    <col min="5378" max="5378" width="7.36328125" customWidth="1"/>
    <col min="5379" max="5379" width="9.54296875" customWidth="1"/>
    <col min="5380" max="5380" width="8.6328125" customWidth="1"/>
    <col min="5381" max="5381" width="11.36328125" customWidth="1"/>
    <col min="5382" max="5382" width="10.453125" customWidth="1"/>
    <col min="5383" max="5383" width="12.6328125" customWidth="1"/>
    <col min="5384" max="5384" width="14.6328125" customWidth="1"/>
    <col min="5385" max="5385" width="17" customWidth="1"/>
    <col min="5632" max="5632" width="20" customWidth="1"/>
    <col min="5633" max="5633" width="7.6328125" customWidth="1"/>
    <col min="5634" max="5634" width="7.36328125" customWidth="1"/>
    <col min="5635" max="5635" width="9.54296875" customWidth="1"/>
    <col min="5636" max="5636" width="8.6328125" customWidth="1"/>
    <col min="5637" max="5637" width="11.36328125" customWidth="1"/>
    <col min="5638" max="5638" width="10.453125" customWidth="1"/>
    <col min="5639" max="5639" width="12.6328125" customWidth="1"/>
    <col min="5640" max="5640" width="14.6328125" customWidth="1"/>
    <col min="5641" max="5641" width="17" customWidth="1"/>
    <col min="5888" max="5888" width="20" customWidth="1"/>
    <col min="5889" max="5889" width="7.6328125" customWidth="1"/>
    <col min="5890" max="5890" width="7.36328125" customWidth="1"/>
    <col min="5891" max="5891" width="9.54296875" customWidth="1"/>
    <col min="5892" max="5892" width="8.6328125" customWidth="1"/>
    <col min="5893" max="5893" width="11.36328125" customWidth="1"/>
    <col min="5894" max="5894" width="10.453125" customWidth="1"/>
    <col min="5895" max="5895" width="12.6328125" customWidth="1"/>
    <col min="5896" max="5896" width="14.6328125" customWidth="1"/>
    <col min="5897" max="5897" width="17" customWidth="1"/>
    <col min="6144" max="6144" width="20" customWidth="1"/>
    <col min="6145" max="6145" width="7.6328125" customWidth="1"/>
    <col min="6146" max="6146" width="7.36328125" customWidth="1"/>
    <col min="6147" max="6147" width="9.54296875" customWidth="1"/>
    <col min="6148" max="6148" width="8.6328125" customWidth="1"/>
    <col min="6149" max="6149" width="11.36328125" customWidth="1"/>
    <col min="6150" max="6150" width="10.453125" customWidth="1"/>
    <col min="6151" max="6151" width="12.6328125" customWidth="1"/>
    <col min="6152" max="6152" width="14.6328125" customWidth="1"/>
    <col min="6153" max="6153" width="17" customWidth="1"/>
    <col min="6400" max="6400" width="20" customWidth="1"/>
    <col min="6401" max="6401" width="7.6328125" customWidth="1"/>
    <col min="6402" max="6402" width="7.36328125" customWidth="1"/>
    <col min="6403" max="6403" width="9.54296875" customWidth="1"/>
    <col min="6404" max="6404" width="8.6328125" customWidth="1"/>
    <col min="6405" max="6405" width="11.36328125" customWidth="1"/>
    <col min="6406" max="6406" width="10.453125" customWidth="1"/>
    <col min="6407" max="6407" width="12.6328125" customWidth="1"/>
    <col min="6408" max="6408" width="14.6328125" customWidth="1"/>
    <col min="6409" max="6409" width="17" customWidth="1"/>
    <col min="6656" max="6656" width="20" customWidth="1"/>
    <col min="6657" max="6657" width="7.6328125" customWidth="1"/>
    <col min="6658" max="6658" width="7.36328125" customWidth="1"/>
    <col min="6659" max="6659" width="9.54296875" customWidth="1"/>
    <col min="6660" max="6660" width="8.6328125" customWidth="1"/>
    <col min="6661" max="6661" width="11.36328125" customWidth="1"/>
    <col min="6662" max="6662" width="10.453125" customWidth="1"/>
    <col min="6663" max="6663" width="12.6328125" customWidth="1"/>
    <col min="6664" max="6664" width="14.6328125" customWidth="1"/>
    <col min="6665" max="6665" width="17" customWidth="1"/>
    <col min="6912" max="6912" width="20" customWidth="1"/>
    <col min="6913" max="6913" width="7.6328125" customWidth="1"/>
    <col min="6914" max="6914" width="7.36328125" customWidth="1"/>
    <col min="6915" max="6915" width="9.54296875" customWidth="1"/>
    <col min="6916" max="6916" width="8.6328125" customWidth="1"/>
    <col min="6917" max="6917" width="11.36328125" customWidth="1"/>
    <col min="6918" max="6918" width="10.453125" customWidth="1"/>
    <col min="6919" max="6919" width="12.6328125" customWidth="1"/>
    <col min="6920" max="6920" width="14.6328125" customWidth="1"/>
    <col min="6921" max="6921" width="17" customWidth="1"/>
    <col min="7168" max="7168" width="20" customWidth="1"/>
    <col min="7169" max="7169" width="7.6328125" customWidth="1"/>
    <col min="7170" max="7170" width="7.36328125" customWidth="1"/>
    <col min="7171" max="7171" width="9.54296875" customWidth="1"/>
    <col min="7172" max="7172" width="8.6328125" customWidth="1"/>
    <col min="7173" max="7173" width="11.36328125" customWidth="1"/>
    <col min="7174" max="7174" width="10.453125" customWidth="1"/>
    <col min="7175" max="7175" width="12.6328125" customWidth="1"/>
    <col min="7176" max="7176" width="14.6328125" customWidth="1"/>
    <col min="7177" max="7177" width="17" customWidth="1"/>
    <col min="7424" max="7424" width="20" customWidth="1"/>
    <col min="7425" max="7425" width="7.6328125" customWidth="1"/>
    <col min="7426" max="7426" width="7.36328125" customWidth="1"/>
    <col min="7427" max="7427" width="9.54296875" customWidth="1"/>
    <col min="7428" max="7428" width="8.6328125" customWidth="1"/>
    <col min="7429" max="7429" width="11.36328125" customWidth="1"/>
    <col min="7430" max="7430" width="10.453125" customWidth="1"/>
    <col min="7431" max="7431" width="12.6328125" customWidth="1"/>
    <col min="7432" max="7432" width="14.6328125" customWidth="1"/>
    <col min="7433" max="7433" width="17" customWidth="1"/>
    <col min="7680" max="7680" width="20" customWidth="1"/>
    <col min="7681" max="7681" width="7.6328125" customWidth="1"/>
    <col min="7682" max="7682" width="7.36328125" customWidth="1"/>
    <col min="7683" max="7683" width="9.54296875" customWidth="1"/>
    <col min="7684" max="7684" width="8.6328125" customWidth="1"/>
    <col min="7685" max="7685" width="11.36328125" customWidth="1"/>
    <col min="7686" max="7686" width="10.453125" customWidth="1"/>
    <col min="7687" max="7687" width="12.6328125" customWidth="1"/>
    <col min="7688" max="7688" width="14.6328125" customWidth="1"/>
    <col min="7689" max="7689" width="17" customWidth="1"/>
    <col min="7936" max="7936" width="20" customWidth="1"/>
    <col min="7937" max="7937" width="7.6328125" customWidth="1"/>
    <col min="7938" max="7938" width="7.36328125" customWidth="1"/>
    <col min="7939" max="7939" width="9.54296875" customWidth="1"/>
    <col min="7940" max="7940" width="8.6328125" customWidth="1"/>
    <col min="7941" max="7941" width="11.36328125" customWidth="1"/>
    <col min="7942" max="7942" width="10.453125" customWidth="1"/>
    <col min="7943" max="7943" width="12.6328125" customWidth="1"/>
    <col min="7944" max="7944" width="14.6328125" customWidth="1"/>
    <col min="7945" max="7945" width="17" customWidth="1"/>
    <col min="8192" max="8192" width="20" customWidth="1"/>
    <col min="8193" max="8193" width="7.6328125" customWidth="1"/>
    <col min="8194" max="8194" width="7.36328125" customWidth="1"/>
    <col min="8195" max="8195" width="9.54296875" customWidth="1"/>
    <col min="8196" max="8196" width="8.6328125" customWidth="1"/>
    <col min="8197" max="8197" width="11.36328125" customWidth="1"/>
    <col min="8198" max="8198" width="10.453125" customWidth="1"/>
    <col min="8199" max="8199" width="12.6328125" customWidth="1"/>
    <col min="8200" max="8200" width="14.6328125" customWidth="1"/>
    <col min="8201" max="8201" width="17" customWidth="1"/>
    <col min="8448" max="8448" width="20" customWidth="1"/>
    <col min="8449" max="8449" width="7.6328125" customWidth="1"/>
    <col min="8450" max="8450" width="7.36328125" customWidth="1"/>
    <col min="8451" max="8451" width="9.54296875" customWidth="1"/>
    <col min="8452" max="8452" width="8.6328125" customWidth="1"/>
    <col min="8453" max="8453" width="11.36328125" customWidth="1"/>
    <col min="8454" max="8454" width="10.453125" customWidth="1"/>
    <col min="8455" max="8455" width="12.6328125" customWidth="1"/>
    <col min="8456" max="8456" width="14.6328125" customWidth="1"/>
    <col min="8457" max="8457" width="17" customWidth="1"/>
    <col min="8704" max="8704" width="20" customWidth="1"/>
    <col min="8705" max="8705" width="7.6328125" customWidth="1"/>
    <col min="8706" max="8706" width="7.36328125" customWidth="1"/>
    <col min="8707" max="8707" width="9.54296875" customWidth="1"/>
    <col min="8708" max="8708" width="8.6328125" customWidth="1"/>
    <col min="8709" max="8709" width="11.36328125" customWidth="1"/>
    <col min="8710" max="8710" width="10.453125" customWidth="1"/>
    <col min="8711" max="8711" width="12.6328125" customWidth="1"/>
    <col min="8712" max="8712" width="14.6328125" customWidth="1"/>
    <col min="8713" max="8713" width="17" customWidth="1"/>
    <col min="8960" max="8960" width="20" customWidth="1"/>
    <col min="8961" max="8961" width="7.6328125" customWidth="1"/>
    <col min="8962" max="8962" width="7.36328125" customWidth="1"/>
    <col min="8963" max="8963" width="9.54296875" customWidth="1"/>
    <col min="8964" max="8964" width="8.6328125" customWidth="1"/>
    <col min="8965" max="8965" width="11.36328125" customWidth="1"/>
    <col min="8966" max="8966" width="10.453125" customWidth="1"/>
    <col min="8967" max="8967" width="12.6328125" customWidth="1"/>
    <col min="8968" max="8968" width="14.6328125" customWidth="1"/>
    <col min="8969" max="8969" width="17" customWidth="1"/>
    <col min="9216" max="9216" width="20" customWidth="1"/>
    <col min="9217" max="9217" width="7.6328125" customWidth="1"/>
    <col min="9218" max="9218" width="7.36328125" customWidth="1"/>
    <col min="9219" max="9219" width="9.54296875" customWidth="1"/>
    <col min="9220" max="9220" width="8.6328125" customWidth="1"/>
    <col min="9221" max="9221" width="11.36328125" customWidth="1"/>
    <col min="9222" max="9222" width="10.453125" customWidth="1"/>
    <col min="9223" max="9223" width="12.6328125" customWidth="1"/>
    <col min="9224" max="9224" width="14.6328125" customWidth="1"/>
    <col min="9225" max="9225" width="17" customWidth="1"/>
    <col min="9472" max="9472" width="20" customWidth="1"/>
    <col min="9473" max="9473" width="7.6328125" customWidth="1"/>
    <col min="9474" max="9474" width="7.36328125" customWidth="1"/>
    <col min="9475" max="9475" width="9.54296875" customWidth="1"/>
    <col min="9476" max="9476" width="8.6328125" customWidth="1"/>
    <col min="9477" max="9477" width="11.36328125" customWidth="1"/>
    <col min="9478" max="9478" width="10.453125" customWidth="1"/>
    <col min="9479" max="9479" width="12.6328125" customWidth="1"/>
    <col min="9480" max="9480" width="14.6328125" customWidth="1"/>
    <col min="9481" max="9481" width="17" customWidth="1"/>
    <col min="9728" max="9728" width="20" customWidth="1"/>
    <col min="9729" max="9729" width="7.6328125" customWidth="1"/>
    <col min="9730" max="9730" width="7.36328125" customWidth="1"/>
    <col min="9731" max="9731" width="9.54296875" customWidth="1"/>
    <col min="9732" max="9732" width="8.6328125" customWidth="1"/>
    <col min="9733" max="9733" width="11.36328125" customWidth="1"/>
    <col min="9734" max="9734" width="10.453125" customWidth="1"/>
    <col min="9735" max="9735" width="12.6328125" customWidth="1"/>
    <col min="9736" max="9736" width="14.6328125" customWidth="1"/>
    <col min="9737" max="9737" width="17" customWidth="1"/>
    <col min="9984" max="9984" width="20" customWidth="1"/>
    <col min="9985" max="9985" width="7.6328125" customWidth="1"/>
    <col min="9986" max="9986" width="7.36328125" customWidth="1"/>
    <col min="9987" max="9987" width="9.54296875" customWidth="1"/>
    <col min="9988" max="9988" width="8.6328125" customWidth="1"/>
    <col min="9989" max="9989" width="11.36328125" customWidth="1"/>
    <col min="9990" max="9990" width="10.453125" customWidth="1"/>
    <col min="9991" max="9991" width="12.6328125" customWidth="1"/>
    <col min="9992" max="9992" width="14.6328125" customWidth="1"/>
    <col min="9993" max="9993" width="17" customWidth="1"/>
    <col min="10240" max="10240" width="20" customWidth="1"/>
    <col min="10241" max="10241" width="7.6328125" customWidth="1"/>
    <col min="10242" max="10242" width="7.36328125" customWidth="1"/>
    <col min="10243" max="10243" width="9.54296875" customWidth="1"/>
    <col min="10244" max="10244" width="8.6328125" customWidth="1"/>
    <col min="10245" max="10245" width="11.36328125" customWidth="1"/>
    <col min="10246" max="10246" width="10.453125" customWidth="1"/>
    <col min="10247" max="10247" width="12.6328125" customWidth="1"/>
    <col min="10248" max="10248" width="14.6328125" customWidth="1"/>
    <col min="10249" max="10249" width="17" customWidth="1"/>
    <col min="10496" max="10496" width="20" customWidth="1"/>
    <col min="10497" max="10497" width="7.6328125" customWidth="1"/>
    <col min="10498" max="10498" width="7.36328125" customWidth="1"/>
    <col min="10499" max="10499" width="9.54296875" customWidth="1"/>
    <col min="10500" max="10500" width="8.6328125" customWidth="1"/>
    <col min="10501" max="10501" width="11.36328125" customWidth="1"/>
    <col min="10502" max="10502" width="10.453125" customWidth="1"/>
    <col min="10503" max="10503" width="12.6328125" customWidth="1"/>
    <col min="10504" max="10504" width="14.6328125" customWidth="1"/>
    <col min="10505" max="10505" width="17" customWidth="1"/>
    <col min="10752" max="10752" width="20" customWidth="1"/>
    <col min="10753" max="10753" width="7.6328125" customWidth="1"/>
    <col min="10754" max="10754" width="7.36328125" customWidth="1"/>
    <col min="10755" max="10755" width="9.54296875" customWidth="1"/>
    <col min="10756" max="10756" width="8.6328125" customWidth="1"/>
    <col min="10757" max="10757" width="11.36328125" customWidth="1"/>
    <col min="10758" max="10758" width="10.453125" customWidth="1"/>
    <col min="10759" max="10759" width="12.6328125" customWidth="1"/>
    <col min="10760" max="10760" width="14.6328125" customWidth="1"/>
    <col min="10761" max="10761" width="17" customWidth="1"/>
    <col min="11008" max="11008" width="20" customWidth="1"/>
    <col min="11009" max="11009" width="7.6328125" customWidth="1"/>
    <col min="11010" max="11010" width="7.36328125" customWidth="1"/>
    <col min="11011" max="11011" width="9.54296875" customWidth="1"/>
    <col min="11012" max="11012" width="8.6328125" customWidth="1"/>
    <col min="11013" max="11013" width="11.36328125" customWidth="1"/>
    <col min="11014" max="11014" width="10.453125" customWidth="1"/>
    <col min="11015" max="11015" width="12.6328125" customWidth="1"/>
    <col min="11016" max="11016" width="14.6328125" customWidth="1"/>
    <col min="11017" max="11017" width="17" customWidth="1"/>
    <col min="11264" max="11264" width="20" customWidth="1"/>
    <col min="11265" max="11265" width="7.6328125" customWidth="1"/>
    <col min="11266" max="11266" width="7.36328125" customWidth="1"/>
    <col min="11267" max="11267" width="9.54296875" customWidth="1"/>
    <col min="11268" max="11268" width="8.6328125" customWidth="1"/>
    <col min="11269" max="11269" width="11.36328125" customWidth="1"/>
    <col min="11270" max="11270" width="10.453125" customWidth="1"/>
    <col min="11271" max="11271" width="12.6328125" customWidth="1"/>
    <col min="11272" max="11272" width="14.6328125" customWidth="1"/>
    <col min="11273" max="11273" width="17" customWidth="1"/>
    <col min="11520" max="11520" width="20" customWidth="1"/>
    <col min="11521" max="11521" width="7.6328125" customWidth="1"/>
    <col min="11522" max="11522" width="7.36328125" customWidth="1"/>
    <col min="11523" max="11523" width="9.54296875" customWidth="1"/>
    <col min="11524" max="11524" width="8.6328125" customWidth="1"/>
    <col min="11525" max="11525" width="11.36328125" customWidth="1"/>
    <col min="11526" max="11526" width="10.453125" customWidth="1"/>
    <col min="11527" max="11527" width="12.6328125" customWidth="1"/>
    <col min="11528" max="11528" width="14.6328125" customWidth="1"/>
    <col min="11529" max="11529" width="17" customWidth="1"/>
    <col min="11776" max="11776" width="20" customWidth="1"/>
    <col min="11777" max="11777" width="7.6328125" customWidth="1"/>
    <col min="11778" max="11778" width="7.36328125" customWidth="1"/>
    <col min="11779" max="11779" width="9.54296875" customWidth="1"/>
    <col min="11780" max="11780" width="8.6328125" customWidth="1"/>
    <col min="11781" max="11781" width="11.36328125" customWidth="1"/>
    <col min="11782" max="11782" width="10.453125" customWidth="1"/>
    <col min="11783" max="11783" width="12.6328125" customWidth="1"/>
    <col min="11784" max="11784" width="14.6328125" customWidth="1"/>
    <col min="11785" max="11785" width="17" customWidth="1"/>
    <col min="12032" max="12032" width="20" customWidth="1"/>
    <col min="12033" max="12033" width="7.6328125" customWidth="1"/>
    <col min="12034" max="12034" width="7.36328125" customWidth="1"/>
    <col min="12035" max="12035" width="9.54296875" customWidth="1"/>
    <col min="12036" max="12036" width="8.6328125" customWidth="1"/>
    <col min="12037" max="12037" width="11.36328125" customWidth="1"/>
    <col min="12038" max="12038" width="10.453125" customWidth="1"/>
    <col min="12039" max="12039" width="12.6328125" customWidth="1"/>
    <col min="12040" max="12040" width="14.6328125" customWidth="1"/>
    <col min="12041" max="12041" width="17" customWidth="1"/>
    <col min="12288" max="12288" width="20" customWidth="1"/>
    <col min="12289" max="12289" width="7.6328125" customWidth="1"/>
    <col min="12290" max="12290" width="7.36328125" customWidth="1"/>
    <col min="12291" max="12291" width="9.54296875" customWidth="1"/>
    <col min="12292" max="12292" width="8.6328125" customWidth="1"/>
    <col min="12293" max="12293" width="11.36328125" customWidth="1"/>
    <col min="12294" max="12294" width="10.453125" customWidth="1"/>
    <col min="12295" max="12295" width="12.6328125" customWidth="1"/>
    <col min="12296" max="12296" width="14.6328125" customWidth="1"/>
    <col min="12297" max="12297" width="17" customWidth="1"/>
    <col min="12544" max="12544" width="20" customWidth="1"/>
    <col min="12545" max="12545" width="7.6328125" customWidth="1"/>
    <col min="12546" max="12546" width="7.36328125" customWidth="1"/>
    <col min="12547" max="12547" width="9.54296875" customWidth="1"/>
    <col min="12548" max="12548" width="8.6328125" customWidth="1"/>
    <col min="12549" max="12549" width="11.36328125" customWidth="1"/>
    <col min="12550" max="12550" width="10.453125" customWidth="1"/>
    <col min="12551" max="12551" width="12.6328125" customWidth="1"/>
    <col min="12552" max="12552" width="14.6328125" customWidth="1"/>
    <col min="12553" max="12553" width="17" customWidth="1"/>
    <col min="12800" max="12800" width="20" customWidth="1"/>
    <col min="12801" max="12801" width="7.6328125" customWidth="1"/>
    <col min="12802" max="12802" width="7.36328125" customWidth="1"/>
    <col min="12803" max="12803" width="9.54296875" customWidth="1"/>
    <col min="12804" max="12804" width="8.6328125" customWidth="1"/>
    <col min="12805" max="12805" width="11.36328125" customWidth="1"/>
    <col min="12806" max="12806" width="10.453125" customWidth="1"/>
    <col min="12807" max="12807" width="12.6328125" customWidth="1"/>
    <col min="12808" max="12808" width="14.6328125" customWidth="1"/>
    <col min="12809" max="12809" width="17" customWidth="1"/>
    <col min="13056" max="13056" width="20" customWidth="1"/>
    <col min="13057" max="13057" width="7.6328125" customWidth="1"/>
    <col min="13058" max="13058" width="7.36328125" customWidth="1"/>
    <col min="13059" max="13059" width="9.54296875" customWidth="1"/>
    <col min="13060" max="13060" width="8.6328125" customWidth="1"/>
    <col min="13061" max="13061" width="11.36328125" customWidth="1"/>
    <col min="13062" max="13062" width="10.453125" customWidth="1"/>
    <col min="13063" max="13063" width="12.6328125" customWidth="1"/>
    <col min="13064" max="13064" width="14.6328125" customWidth="1"/>
    <col min="13065" max="13065" width="17" customWidth="1"/>
    <col min="13312" max="13312" width="20" customWidth="1"/>
    <col min="13313" max="13313" width="7.6328125" customWidth="1"/>
    <col min="13314" max="13314" width="7.36328125" customWidth="1"/>
    <col min="13315" max="13315" width="9.54296875" customWidth="1"/>
    <col min="13316" max="13316" width="8.6328125" customWidth="1"/>
    <col min="13317" max="13317" width="11.36328125" customWidth="1"/>
    <col min="13318" max="13318" width="10.453125" customWidth="1"/>
    <col min="13319" max="13319" width="12.6328125" customWidth="1"/>
    <col min="13320" max="13320" width="14.6328125" customWidth="1"/>
    <col min="13321" max="13321" width="17" customWidth="1"/>
    <col min="13568" max="13568" width="20" customWidth="1"/>
    <col min="13569" max="13569" width="7.6328125" customWidth="1"/>
    <col min="13570" max="13570" width="7.36328125" customWidth="1"/>
    <col min="13571" max="13571" width="9.54296875" customWidth="1"/>
    <col min="13572" max="13572" width="8.6328125" customWidth="1"/>
    <col min="13573" max="13573" width="11.36328125" customWidth="1"/>
    <col min="13574" max="13574" width="10.453125" customWidth="1"/>
    <col min="13575" max="13575" width="12.6328125" customWidth="1"/>
    <col min="13576" max="13576" width="14.6328125" customWidth="1"/>
    <col min="13577" max="13577" width="17" customWidth="1"/>
    <col min="13824" max="13824" width="20" customWidth="1"/>
    <col min="13825" max="13825" width="7.6328125" customWidth="1"/>
    <col min="13826" max="13826" width="7.36328125" customWidth="1"/>
    <col min="13827" max="13827" width="9.54296875" customWidth="1"/>
    <col min="13828" max="13828" width="8.6328125" customWidth="1"/>
    <col min="13829" max="13829" width="11.36328125" customWidth="1"/>
    <col min="13830" max="13830" width="10.453125" customWidth="1"/>
    <col min="13831" max="13831" width="12.6328125" customWidth="1"/>
    <col min="13832" max="13832" width="14.6328125" customWidth="1"/>
    <col min="13833" max="13833" width="17" customWidth="1"/>
    <col min="14080" max="14080" width="20" customWidth="1"/>
    <col min="14081" max="14081" width="7.6328125" customWidth="1"/>
    <col min="14082" max="14082" width="7.36328125" customWidth="1"/>
    <col min="14083" max="14083" width="9.54296875" customWidth="1"/>
    <col min="14084" max="14084" width="8.6328125" customWidth="1"/>
    <col min="14085" max="14085" width="11.36328125" customWidth="1"/>
    <col min="14086" max="14086" width="10.453125" customWidth="1"/>
    <col min="14087" max="14087" width="12.6328125" customWidth="1"/>
    <col min="14088" max="14088" width="14.6328125" customWidth="1"/>
    <col min="14089" max="14089" width="17" customWidth="1"/>
    <col min="14336" max="14336" width="20" customWidth="1"/>
    <col min="14337" max="14337" width="7.6328125" customWidth="1"/>
    <col min="14338" max="14338" width="7.36328125" customWidth="1"/>
    <col min="14339" max="14339" width="9.54296875" customWidth="1"/>
    <col min="14340" max="14340" width="8.6328125" customWidth="1"/>
    <col min="14341" max="14341" width="11.36328125" customWidth="1"/>
    <col min="14342" max="14342" width="10.453125" customWidth="1"/>
    <col min="14343" max="14343" width="12.6328125" customWidth="1"/>
    <col min="14344" max="14344" width="14.6328125" customWidth="1"/>
    <col min="14345" max="14345" width="17" customWidth="1"/>
    <col min="14592" max="14592" width="20" customWidth="1"/>
    <col min="14593" max="14593" width="7.6328125" customWidth="1"/>
    <col min="14594" max="14594" width="7.36328125" customWidth="1"/>
    <col min="14595" max="14595" width="9.54296875" customWidth="1"/>
    <col min="14596" max="14596" width="8.6328125" customWidth="1"/>
    <col min="14597" max="14597" width="11.36328125" customWidth="1"/>
    <col min="14598" max="14598" width="10.453125" customWidth="1"/>
    <col min="14599" max="14599" width="12.6328125" customWidth="1"/>
    <col min="14600" max="14600" width="14.6328125" customWidth="1"/>
    <col min="14601" max="14601" width="17" customWidth="1"/>
    <col min="14848" max="14848" width="20" customWidth="1"/>
    <col min="14849" max="14849" width="7.6328125" customWidth="1"/>
    <col min="14850" max="14850" width="7.36328125" customWidth="1"/>
    <col min="14851" max="14851" width="9.54296875" customWidth="1"/>
    <col min="14852" max="14852" width="8.6328125" customWidth="1"/>
    <col min="14853" max="14853" width="11.36328125" customWidth="1"/>
    <col min="14854" max="14854" width="10.453125" customWidth="1"/>
    <col min="14855" max="14855" width="12.6328125" customWidth="1"/>
    <col min="14856" max="14856" width="14.6328125" customWidth="1"/>
    <col min="14857" max="14857" width="17" customWidth="1"/>
    <col min="15104" max="15104" width="20" customWidth="1"/>
    <col min="15105" max="15105" width="7.6328125" customWidth="1"/>
    <col min="15106" max="15106" width="7.36328125" customWidth="1"/>
    <col min="15107" max="15107" width="9.54296875" customWidth="1"/>
    <col min="15108" max="15108" width="8.6328125" customWidth="1"/>
    <col min="15109" max="15109" width="11.36328125" customWidth="1"/>
    <col min="15110" max="15110" width="10.453125" customWidth="1"/>
    <col min="15111" max="15111" width="12.6328125" customWidth="1"/>
    <col min="15112" max="15112" width="14.6328125" customWidth="1"/>
    <col min="15113" max="15113" width="17" customWidth="1"/>
    <col min="15360" max="15360" width="20" customWidth="1"/>
    <col min="15361" max="15361" width="7.6328125" customWidth="1"/>
    <col min="15362" max="15362" width="7.36328125" customWidth="1"/>
    <col min="15363" max="15363" width="9.54296875" customWidth="1"/>
    <col min="15364" max="15364" width="8.6328125" customWidth="1"/>
    <col min="15365" max="15365" width="11.36328125" customWidth="1"/>
    <col min="15366" max="15366" width="10.453125" customWidth="1"/>
    <col min="15367" max="15367" width="12.6328125" customWidth="1"/>
    <col min="15368" max="15368" width="14.6328125" customWidth="1"/>
    <col min="15369" max="15369" width="17" customWidth="1"/>
    <col min="15616" max="15616" width="20" customWidth="1"/>
    <col min="15617" max="15617" width="7.6328125" customWidth="1"/>
    <col min="15618" max="15618" width="7.36328125" customWidth="1"/>
    <col min="15619" max="15619" width="9.54296875" customWidth="1"/>
    <col min="15620" max="15620" width="8.6328125" customWidth="1"/>
    <col min="15621" max="15621" width="11.36328125" customWidth="1"/>
    <col min="15622" max="15622" width="10.453125" customWidth="1"/>
    <col min="15623" max="15623" width="12.6328125" customWidth="1"/>
    <col min="15624" max="15624" width="14.6328125" customWidth="1"/>
    <col min="15625" max="15625" width="17" customWidth="1"/>
    <col min="15872" max="15872" width="20" customWidth="1"/>
    <col min="15873" max="15873" width="7.6328125" customWidth="1"/>
    <col min="15874" max="15874" width="7.36328125" customWidth="1"/>
    <col min="15875" max="15875" width="9.54296875" customWidth="1"/>
    <col min="15876" max="15876" width="8.6328125" customWidth="1"/>
    <col min="15877" max="15877" width="11.36328125" customWidth="1"/>
    <col min="15878" max="15878" width="10.453125" customWidth="1"/>
    <col min="15879" max="15879" width="12.6328125" customWidth="1"/>
    <col min="15880" max="15880" width="14.6328125" customWidth="1"/>
    <col min="15881" max="15881" width="17" customWidth="1"/>
    <col min="16128" max="16128" width="20" customWidth="1"/>
    <col min="16129" max="16129" width="7.6328125" customWidth="1"/>
    <col min="16130" max="16130" width="7.36328125" customWidth="1"/>
    <col min="16131" max="16131" width="9.54296875" customWidth="1"/>
    <col min="16132" max="16132" width="8.6328125" customWidth="1"/>
    <col min="16133" max="16133" width="11.36328125" customWidth="1"/>
    <col min="16134" max="16134" width="10.453125" customWidth="1"/>
    <col min="16135" max="16135" width="12.6328125" customWidth="1"/>
    <col min="16136" max="16136" width="14.6328125" customWidth="1"/>
    <col min="16137" max="16137" width="17" customWidth="1"/>
  </cols>
  <sheetData>
    <row r="1" spans="1:9" ht="15.5" customHeight="1" thickBot="1" x14ac:dyDescent="0.4">
      <c r="F1" s="72" t="s">
        <v>9</v>
      </c>
      <c r="G1" s="72"/>
      <c r="H1" s="72"/>
      <c r="I1" s="72"/>
    </row>
    <row r="2" spans="1:9" ht="20.5" thickBot="1" x14ac:dyDescent="0.45">
      <c r="A2" s="79" t="s">
        <v>25</v>
      </c>
      <c r="B2" s="80"/>
      <c r="C2" s="80"/>
      <c r="D2" s="80"/>
      <c r="E2" s="80"/>
      <c r="F2" s="80"/>
      <c r="G2" s="80"/>
      <c r="H2" s="80"/>
      <c r="I2" s="81"/>
    </row>
    <row r="3" spans="1:9" ht="37.5" x14ac:dyDescent="0.25">
      <c r="A3" s="3" t="s">
        <v>0</v>
      </c>
      <c r="B3" s="4" t="s">
        <v>7</v>
      </c>
      <c r="C3" s="24" t="s">
        <v>1</v>
      </c>
      <c r="D3" s="23" t="s">
        <v>8</v>
      </c>
      <c r="E3" s="18" t="s">
        <v>13</v>
      </c>
      <c r="F3" s="4" t="s">
        <v>2</v>
      </c>
      <c r="G3" s="19" t="s">
        <v>14</v>
      </c>
      <c r="H3" s="4" t="s">
        <v>3</v>
      </c>
      <c r="I3" s="19" t="s">
        <v>15</v>
      </c>
    </row>
    <row r="4" spans="1:9" s="6" customFormat="1" ht="17" customHeight="1" x14ac:dyDescent="0.25">
      <c r="A4" s="56" t="s">
        <v>41</v>
      </c>
      <c r="B4" s="47">
        <v>16.2</v>
      </c>
      <c r="C4" s="25">
        <v>248.8272</v>
      </c>
      <c r="D4" s="11" t="s">
        <v>10</v>
      </c>
      <c r="E4" s="61">
        <f t="shared" ref="E4" si="0">B4*C4</f>
        <v>4031.0006399999997</v>
      </c>
      <c r="F4" s="14"/>
      <c r="G4" s="22" t="e">
        <f t="shared" ref="G4" si="1">E4/F4</f>
        <v>#DIV/0!</v>
      </c>
      <c r="H4" s="17"/>
      <c r="I4" s="15" t="e">
        <f t="shared" ref="I4" si="2">G4*H4</f>
        <v>#DIV/0!</v>
      </c>
    </row>
    <row r="5" spans="1:9" s="6" customFormat="1" ht="17" customHeight="1" x14ac:dyDescent="0.25">
      <c r="A5" s="46" t="s">
        <v>44</v>
      </c>
      <c r="B5" s="47">
        <v>21.5</v>
      </c>
      <c r="C5" s="25">
        <v>248.8272</v>
      </c>
      <c r="D5" s="11" t="s">
        <v>10</v>
      </c>
      <c r="E5" s="61">
        <f t="shared" ref="E5:E13" si="3">B5*C5</f>
        <v>5349.7848000000004</v>
      </c>
      <c r="F5" s="14"/>
      <c r="G5" s="22" t="e">
        <f t="shared" ref="G5:G13" si="4">E5/F5</f>
        <v>#DIV/0!</v>
      </c>
      <c r="H5" s="17"/>
      <c r="I5" s="15" t="e">
        <f t="shared" ref="I5:I13" si="5">G5*H5</f>
        <v>#DIV/0!</v>
      </c>
    </row>
    <row r="6" spans="1:9" s="6" customFormat="1" ht="17" customHeight="1" x14ac:dyDescent="0.25">
      <c r="A6" s="58" t="s">
        <v>26</v>
      </c>
      <c r="B6" s="47">
        <v>22</v>
      </c>
      <c r="C6" s="25">
        <v>248.8272</v>
      </c>
      <c r="D6" s="10" t="s">
        <v>10</v>
      </c>
      <c r="E6" s="61">
        <f t="shared" si="3"/>
        <v>5474.1984000000002</v>
      </c>
      <c r="F6" s="14"/>
      <c r="G6" s="22" t="e">
        <f t="shared" si="4"/>
        <v>#DIV/0!</v>
      </c>
      <c r="H6" s="17"/>
      <c r="I6" s="15" t="e">
        <f t="shared" si="5"/>
        <v>#DIV/0!</v>
      </c>
    </row>
    <row r="7" spans="1:9" s="6" customFormat="1" ht="17" customHeight="1" x14ac:dyDescent="0.25">
      <c r="A7" s="27" t="s">
        <v>27</v>
      </c>
      <c r="B7" s="47">
        <v>16</v>
      </c>
      <c r="C7" s="25">
        <v>248.8272</v>
      </c>
      <c r="D7" s="10" t="s">
        <v>10</v>
      </c>
      <c r="E7" s="61">
        <f t="shared" ref="E7" si="6">B7*C7</f>
        <v>3981.2352000000001</v>
      </c>
      <c r="F7" s="14"/>
      <c r="G7" s="22" t="e">
        <f t="shared" ref="G7" si="7">E7/F7</f>
        <v>#DIV/0!</v>
      </c>
      <c r="H7" s="17"/>
      <c r="I7" s="15" t="e">
        <f t="shared" ref="I7" si="8">G7*H7</f>
        <v>#DIV/0!</v>
      </c>
    </row>
    <row r="8" spans="1:9" s="6" customFormat="1" ht="17" customHeight="1" x14ac:dyDescent="0.25">
      <c r="A8" s="59" t="s">
        <v>53</v>
      </c>
      <c r="B8" s="47">
        <v>329.38</v>
      </c>
      <c r="C8" s="25">
        <v>49.981499999999997</v>
      </c>
      <c r="D8" s="10" t="s">
        <v>12</v>
      </c>
      <c r="E8" s="61">
        <f t="shared" si="3"/>
        <v>16462.906469999998</v>
      </c>
      <c r="F8" s="14"/>
      <c r="G8" s="22" t="e">
        <f t="shared" si="4"/>
        <v>#DIV/0!</v>
      </c>
      <c r="H8" s="17"/>
      <c r="I8" s="15" t="e">
        <f t="shared" si="5"/>
        <v>#DIV/0!</v>
      </c>
    </row>
    <row r="9" spans="1:9" s="6" customFormat="1" ht="17" customHeight="1" x14ac:dyDescent="0.25">
      <c r="A9" s="34" t="s">
        <v>27</v>
      </c>
      <c r="B9" s="47">
        <v>43</v>
      </c>
      <c r="C9" s="25">
        <v>49.981499999999997</v>
      </c>
      <c r="D9" s="10" t="s">
        <v>12</v>
      </c>
      <c r="E9" s="61">
        <f t="shared" si="3"/>
        <v>2149.2044999999998</v>
      </c>
      <c r="F9" s="14"/>
      <c r="G9" s="22" t="e">
        <f t="shared" si="4"/>
        <v>#DIV/0!</v>
      </c>
      <c r="H9" s="17"/>
      <c r="I9" s="15" t="e">
        <f t="shared" si="5"/>
        <v>#DIV/0!</v>
      </c>
    </row>
    <row r="10" spans="1:9" s="6" customFormat="1" ht="17" customHeight="1" x14ac:dyDescent="0.25">
      <c r="A10" s="34" t="s">
        <v>18</v>
      </c>
      <c r="B10" s="47">
        <v>36.299999999999997</v>
      </c>
      <c r="C10" s="25">
        <v>49.981499999999997</v>
      </c>
      <c r="D10" s="10" t="s">
        <v>12</v>
      </c>
      <c r="E10" s="61">
        <f t="shared" si="3"/>
        <v>1814.3284499999997</v>
      </c>
      <c r="F10" s="14"/>
      <c r="G10" s="22" t="e">
        <f t="shared" si="4"/>
        <v>#DIV/0!</v>
      </c>
      <c r="H10" s="17"/>
      <c r="I10" s="15" t="e">
        <f t="shared" si="5"/>
        <v>#DIV/0!</v>
      </c>
    </row>
    <row r="11" spans="1:9" s="6" customFormat="1" ht="17" customHeight="1" x14ac:dyDescent="0.25">
      <c r="A11" s="35" t="s">
        <v>28</v>
      </c>
      <c r="B11" s="47">
        <v>26.5</v>
      </c>
      <c r="C11" s="25">
        <v>174.26</v>
      </c>
      <c r="D11" s="63" t="s">
        <v>36</v>
      </c>
      <c r="E11" s="61">
        <f t="shared" si="3"/>
        <v>4617.8899999999994</v>
      </c>
      <c r="F11" s="14"/>
      <c r="G11" s="22" t="e">
        <f t="shared" si="4"/>
        <v>#DIV/0!</v>
      </c>
      <c r="H11" s="17"/>
      <c r="I11" s="15" t="e">
        <f t="shared" si="5"/>
        <v>#DIV/0!</v>
      </c>
    </row>
    <row r="12" spans="1:9" s="9" customFormat="1" ht="17" customHeight="1" x14ac:dyDescent="0.25">
      <c r="A12" s="60" t="s">
        <v>18</v>
      </c>
      <c r="B12" s="47">
        <v>37.5</v>
      </c>
      <c r="C12" s="25">
        <v>2</v>
      </c>
      <c r="D12" s="10" t="s">
        <v>29</v>
      </c>
      <c r="E12" s="61">
        <f t="shared" si="3"/>
        <v>75</v>
      </c>
      <c r="F12" s="14"/>
      <c r="G12" s="22" t="e">
        <f t="shared" si="4"/>
        <v>#DIV/0!</v>
      </c>
      <c r="H12" s="17"/>
      <c r="I12" s="15" t="e">
        <f t="shared" si="5"/>
        <v>#DIV/0!</v>
      </c>
    </row>
    <row r="13" spans="1:9" ht="17" customHeight="1" x14ac:dyDescent="0.25">
      <c r="A13" s="60" t="s">
        <v>54</v>
      </c>
      <c r="B13" s="47">
        <v>115</v>
      </c>
      <c r="C13" s="25">
        <v>2</v>
      </c>
      <c r="D13" s="10" t="s">
        <v>29</v>
      </c>
      <c r="E13" s="61">
        <f t="shared" si="3"/>
        <v>230</v>
      </c>
      <c r="F13" s="14"/>
      <c r="G13" s="22" t="e">
        <f t="shared" si="4"/>
        <v>#DIV/0!</v>
      </c>
      <c r="H13" s="17"/>
      <c r="I13" s="15" t="e">
        <f t="shared" si="5"/>
        <v>#DIV/0!</v>
      </c>
    </row>
    <row r="14" spans="1:9" ht="17" customHeight="1" thickBot="1" x14ac:dyDescent="0.3">
      <c r="A14" s="7" t="s">
        <v>4</v>
      </c>
      <c r="B14" s="45">
        <f>SUM(B4:B13)</f>
        <v>663.38</v>
      </c>
      <c r="C14" s="36"/>
      <c r="D14" s="8"/>
      <c r="E14" s="62">
        <f>SUM(E5:E13)</f>
        <v>40154.54782</v>
      </c>
      <c r="F14" s="8"/>
      <c r="G14" s="28"/>
      <c r="H14" s="8"/>
      <c r="I14" s="26"/>
    </row>
    <row r="15" spans="1:9" ht="40" thickBot="1" x14ac:dyDescent="0.4">
      <c r="A15" s="64" t="s">
        <v>46</v>
      </c>
      <c r="B15" s="57"/>
      <c r="C15" s="70" t="s">
        <v>16</v>
      </c>
      <c r="D15" s="69"/>
      <c r="E15" s="71"/>
      <c r="F15" s="71"/>
      <c r="G15" s="29" t="e">
        <f>SUM(G4:G13)</f>
        <v>#DIV/0!</v>
      </c>
      <c r="H15" s="30" t="s">
        <v>20</v>
      </c>
      <c r="I15" s="31" t="e">
        <f>SUM(I4:I13)</f>
        <v>#DIV/0!</v>
      </c>
    </row>
    <row r="16" spans="1:9" ht="26.5" thickBot="1" x14ac:dyDescent="0.4">
      <c r="A16" s="66"/>
      <c r="B16" s="16"/>
      <c r="C16" s="70" t="s">
        <v>17</v>
      </c>
      <c r="D16" s="69"/>
      <c r="E16" s="71"/>
      <c r="F16" s="71"/>
      <c r="G16" s="29" t="e">
        <f>G15/12</f>
        <v>#DIV/0!</v>
      </c>
      <c r="H16" s="30" t="s">
        <v>21</v>
      </c>
      <c r="I16" s="31" t="e">
        <f>I15/12</f>
        <v>#DIV/0!</v>
      </c>
    </row>
    <row r="17" spans="1:6" x14ac:dyDescent="0.25">
      <c r="A17"/>
      <c r="D17"/>
      <c r="F17"/>
    </row>
    <row r="18" spans="1:6" x14ac:dyDescent="0.25">
      <c r="A18"/>
      <c r="D18"/>
      <c r="F18"/>
    </row>
    <row r="19" spans="1:6" x14ac:dyDescent="0.25">
      <c r="A19" s="41"/>
      <c r="D19"/>
      <c r="F19"/>
    </row>
    <row r="20" spans="1:6" x14ac:dyDescent="0.25">
      <c r="A20"/>
      <c r="D20"/>
      <c r="F20"/>
    </row>
    <row r="21" spans="1:6" x14ac:dyDescent="0.25">
      <c r="A21"/>
      <c r="D21"/>
      <c r="F21"/>
    </row>
    <row r="22" spans="1:6" x14ac:dyDescent="0.25">
      <c r="A22"/>
      <c r="D22"/>
      <c r="F22"/>
    </row>
    <row r="23" spans="1:6" x14ac:dyDescent="0.25">
      <c r="A23"/>
      <c r="D23"/>
      <c r="F23"/>
    </row>
  </sheetData>
  <mergeCells count="4">
    <mergeCell ref="C16:F16"/>
    <mergeCell ref="F1:I1"/>
    <mergeCell ref="C15:F15"/>
    <mergeCell ref="A2:I2"/>
  </mergeCells>
  <phoneticPr fontId="0" type="noConversion"/>
  <pageMargins left="0.78740157480314965" right="0.78740157480314965" top="0.98425196850393704" bottom="0.98425196850393704" header="0.51181102362204722" footer="0.51181102362204722"/>
  <pageSetup paperSize="9" scale="85" orientation="landscape" verticalDpi="597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Stadelbergerstraße 5</vt:lpstr>
      <vt:lpstr>Fürstenfelder Straße 40a</vt:lpstr>
      <vt:lpstr>'Stadelbergerstraße 5'!Drucktitel</vt:lpstr>
    </vt:vector>
  </TitlesOfParts>
  <Company>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koppsilvia</dc:creator>
  <cp:lastModifiedBy>Kopp, Silvia</cp:lastModifiedBy>
  <cp:lastPrinted>2025-01-16T08:52:48Z</cp:lastPrinted>
  <dcterms:created xsi:type="dcterms:W3CDTF">2004-01-07T10:00:48Z</dcterms:created>
  <dcterms:modified xsi:type="dcterms:W3CDTF">2025-12-10T11:42:13Z</dcterms:modified>
</cp:coreProperties>
</file>